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PC y RdC 2024\ACTUALIZACIONES\"/>
    </mc:Choice>
  </mc:AlternateContent>
  <bookViews>
    <workbookView xWindow="0" yWindow="0" windowWidth="20490" windowHeight="7650" tabRatio="670" activeTab="5"/>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8" l="1"/>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0" i="8"/>
  <c r="F39" i="8"/>
  <c r="F38" i="8"/>
  <c r="F37" i="8"/>
  <c r="F36" i="8"/>
  <c r="F35" i="8"/>
  <c r="F34" i="8"/>
  <c r="F33" i="8"/>
  <c r="F31" i="8"/>
  <c r="F30" i="8"/>
  <c r="F29" i="8"/>
  <c r="F28" i="8"/>
  <c r="F27" i="8"/>
  <c r="F26" i="8"/>
  <c r="F25" i="8"/>
  <c r="F24" i="8"/>
  <c r="F23" i="8"/>
  <c r="F22" i="8"/>
  <c r="F21"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<sst xmlns="http://schemas.openxmlformats.org/spreadsheetml/2006/main" count="558" uniqueCount="330">
  <si>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</si>
  <si>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</si>
  <si>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</si>
  <si>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</si>
  <si>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</si>
  <si>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</si>
  <si>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</si>
  <si>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</si>
  <si>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</si>
  <si>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</si>
  <si>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</si>
  <si>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</si>
  <si>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</si>
  <si>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</si>
  <si>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</si>
  <si>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</si>
  <si>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</si>
  <si>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</si>
  <si>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</si>
  <si>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</si>
  <si>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</si>
  <si>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</si>
  <si>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</si>
  <si>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</si>
  <si>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</si>
  <si>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</si>
  <si>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</si>
  <si>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</si>
  <si>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</si>
  <si>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</si>
  <si>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</si>
  <si>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</si>
  <si>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</si>
  <si>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</si>
  <si>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</si>
  <si>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</si>
  <si>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</si>
  <si>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</si>
  <si>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</si>
  <si>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</si>
  <si>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</si>
  <si>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</si>
  <si>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</si>
  <si>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</si>
  <si>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</si>
  <si>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</si>
  <si>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</si>
  <si>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</si>
  <si>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</si>
  <si>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</si>
  <si>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</si>
  <si>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</si>
  <si>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</si>
  <si>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</si>
  <si>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</si>
  <si>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</si>
  <si>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</si>
  <si>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</si>
  <si>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</si>
  <si>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</si>
  <si>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</si>
  <si>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</si>
  <si>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</si>
  <si>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</si>
  <si>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</si>
  <si>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</si>
  <si>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</si>
  <si>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</si>
  <si>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</si>
  <si>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</si>
  <si>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</si>
  <si>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</si>
  <si>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</si>
  <si>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</si>
  <si>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</si>
  <si>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</si>
  <si>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</si>
  <si>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</si>
  <si>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</si>
  <si>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</si>
  <si>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</si>
  <si>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</si>
  <si>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</si>
  <si>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</si>
  <si>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</si>
  <si>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</si>
  <si>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</si>
  <si>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</si>
  <si>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</si>
  <si>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</si>
  <si>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</si>
  <si>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</si>
  <si>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</si>
  <si>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</si>
  <si>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</si>
  <si>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</si>
  <si>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</si>
  <si>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</si>
  <si>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</si>
  <si>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</si>
  <si>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</si>
  <si>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</si>
  <si>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</si>
  <si>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</si>
  <si>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</si>
  <si>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</si>
  <si>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</si>
  <si>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</si>
  <si>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</si>
  <si>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</si>
  <si>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</si>
  <si>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</si>
  <si>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</si>
  <si>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</si>
  <si>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</si>
  <si>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</si>
  <si>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</si>
  <si>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</si>
  <si>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</si>
  <si>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</si>
  <si>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</si>
  <si>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</si>
  <si>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</si>
  <si>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</si>
  <si>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</si>
  <si>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</si>
  <si>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</si>
  <si>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</si>
  <si>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</si>
  <si>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</si>
  <si>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</si>
  <si>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</si>
  <si>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</si>
  <si>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</si>
  <si>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</si>
  <si>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</si>
  <si>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</si>
  <si>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</si>
  <si>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</si>
  <si>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</si>
  <si>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</si>
  <si>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</si>
  <si>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</si>
  <si>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</si>
  <si>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</si>
  <si>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</si>
  <si>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</si>
  <si>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</si>
  <si>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</si>
  <si>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</si>
  <si>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</si>
  <si>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</si>
  <si>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</si>
  <si>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</si>
  <si>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</si>
  <si>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</si>
  <si>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</si>
  <si>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</si>
  <si>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</si>
  <si>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</si>
  <si>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</si>
  <si>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</si>
  <si>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</si>
  <si>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</si>
  <si>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</si>
  <si>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</si>
  <si>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</si>
  <si>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</si>
  <si>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</si>
  <si>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</si>
  <si>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</si>
  <si>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</si>
  <si>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</si>
  <si>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</si>
  <si>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</si>
  <si>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</si>
  <si>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</si>
  <si>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</si>
  <si>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</si>
  <si>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</si>
  <si>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</si>
  <si>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</si>
  <si>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</si>
  <si>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</si>
  <si>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</si>
  <si>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</si>
  <si>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</si>
  <si>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</si>
  <si>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</si>
  <si>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</si>
  <si>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</si>
  <si>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</si>
  <si>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</si>
  <si>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</si>
  <si>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</si>
  <si>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</si>
  <si>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</si>
  <si>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</si>
  <si>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</si>
  <si>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</si>
  <si>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</si>
  <si>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</si>
  <si>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</si>
  <si>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</si>
  <si>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</si>
  <si>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</si>
  <si>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</si>
  <si>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</si>
  <si>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</si>
  <si>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</si>
  <si>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</si>
  <si>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</si>
  <si>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</si>
  <si>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</si>
  <si>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</si>
  <si>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</si>
  <si>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</si>
  <si>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</si>
  <si>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</si>
  <si>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</si>
  <si>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</si>
  <si>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</si>
  <si>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</si>
  <si>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</si>
  <si>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</si>
  <si>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</si>
  <si>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</si>
  <si>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</si>
  <si>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</si>
  <si>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</si>
  <si>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</si>
  <si>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</si>
  <si>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</si>
  <si>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</si>
  <si>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</si>
  <si>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</si>
  <si>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</si>
  <si>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</si>
  <si>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</si>
  <si>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</si>
  <si>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</si>
  <si>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</si>
  <si>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</si>
  <si>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</si>
  <si>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</si>
  <si>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</si>
  <si>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</si>
  <si>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</si>
  <si>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</si>
  <si>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</si>
  <si>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</si>
  <si>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</si>
  <si>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</si>
  <si>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</si>
  <si>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</si>
  <si>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</si>
  <si>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</si>
  <si>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</si>
  <si>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</si>
  <si>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</si>
  <si>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</si>
  <si>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</si>
  <si>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</si>
  <si>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</si>
  <si>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</si>
  <si>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</si>
  <si>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</si>
  <si>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</si>
  <si>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</si>
  <si>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</si>
  <si>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</si>
  <si>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</si>
  <si>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</si>
  <si>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</si>
  <si>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</si>
  <si>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Ley 87 de 1993; 
Decreto 1083 de 2015</t>
  </si>
  <si>
    <t xml:space="preserve">ESCUELA TECNOLÓGICA INSTITUTO TÉCNICO CENTRAL </t>
  </si>
  <si>
    <t xml:space="preserve">La divulgación se realiza a través de la página institucional: 
https://www.etitc.edu.co/es/page/rendicion-cuentas
en donde se puede verificar todas las acciones realizadas en  cada vigencia, en torno a la estrategia de Rendición de cuentas. </t>
  </si>
  <si>
    <t>Durante el 2° semestre de la vigencia 2021 se realizó la caracterización de usuarios disponible en: https://www.etitc.edu.co/archives/caracterizacionusuarios21.pdf</t>
  </si>
  <si>
    <t xml:space="preserve">Durante el 2° semestre de la vigencia 2021 se realizó la caracterización de usuarios disponible en: https://www.etitc.edu.co/archives/caracterizacionusuarios21.pdf
Se incorporaron las oportunudades de mejora en la estrategia de Rendición de Cuentas 2022. </t>
  </si>
  <si>
    <t xml:space="preserve">Se configuró la estrategia de rendición de Cuentas (4 componentes, 13 actividades), estas se desarrollan de conformidad con las fechas establecidad y responsables a cargo.  </t>
  </si>
  <si>
    <t>Durante la Vigencia 2021, desde la Oficina de Control Interno, se realizó el informe de participación ciudadana y rendición de Cuentas.
Desde la OAP, se elaboro el cronograma y seguimiento a los espacios de participación ciudadana y el Plan de Participación Ciudadana y Rendición de Cuentas.</t>
  </si>
  <si>
    <t xml:space="preserve">Dentro del PAAC en su componente: Rendición de Cuentas se contempla la actividad de capacitar al grupo que desplegará la estrategia de RdC 2022. (noviembre) </t>
  </si>
  <si>
    <t xml:space="preserve">Esto es contemplado en el PDI, y los instrumentos de planeación derivados de la Ley 1712 de 2014, Decreto 612 de 2018, Resolución 1519 de 2020. </t>
  </si>
  <si>
    <t>Estos espacios se integran en el la estrategia de Participación Ciudadana y rendición de Cuenatas 2022. 
https://www.etitc.edu.co/archives/segesparyrdc22.xlsx</t>
  </si>
  <si>
    <t xml:space="preserve">Los temas de interés general se incluyen según planeación en el procesos de la construccción de la estrategia de rendición de cuentas. Desde la Restoría se análisa los temas de interés a tener en cuenta en los espacios de rendición de cuentas </t>
  </si>
  <si>
    <t xml:space="preserve">En la Estrategia de Participación Ciudadana se integran los espacios de rendición de cuentas. </t>
  </si>
  <si>
    <t>A partir de la caracterización de usuarios es posible determinar los diferentes grupos de valos.
Por otra parte, en el informe de rendición de cuentas se puede visibilizar los diferentes grupos de valor que participan en los eventos de rendición de cuentas.</t>
  </si>
  <si>
    <t>En la estrategia de rendición de cuentas se contemplan las actividades claras a realizar mdurante la vigencia.</t>
  </si>
  <si>
    <t xml:space="preserve">Los espacios de rendición de cuentas no requieren recursos para su desarrollo </t>
  </si>
  <si>
    <t xml:space="preserve">Las metodologías para la realización de los ejercicios de RdC no se acuerdan con los grupos de valor. </t>
  </si>
  <si>
    <t xml:space="preserve">En el cronograma y la estrategia de rendición de cuentas se determinan las actividades a desarrollar. </t>
  </si>
  <si>
    <t xml:space="preserve">A través del trabajo colaborativo entre la OAP y la Oficina de comunicaciones se determinan los canales de socialización y divulgación. </t>
  </si>
  <si>
    <t>A través del trabajo colaborativo entre la OAP y la Oficina de comunicaciones se determinan las responsabilidades.</t>
  </si>
  <si>
    <t xml:space="preserve">En el informe de rendición de cuentas se integran lo pertinente. </t>
  </si>
  <si>
    <t xml:space="preserve">En la página institucional (Botón transparencia y partitipa) se publica la estrategia de rendición de cuentas, en los terminos legales para su consulta y ajustes. </t>
  </si>
  <si>
    <t>A través del trabajo colaborativo entre la OAP y la Oficina de comunicaciones se determinan los diferentes temas de relevancia a te ner en cuenta en la presentación de RdC.</t>
  </si>
  <si>
    <t>A través del trabajo colaborativo entre la OAP y la Oficina de comunicaciones se determinan los diferentes temas de relevancia a te ner en cuenta en la presentación de RdC. Sin embargo la ETITC, no integra lineamientos de contrucción de paz.</t>
  </si>
  <si>
    <t>Al proceso de rendición de Cuentas se integar Información de relevancia con respecto a la gestión institucional alcanzada.</t>
  </si>
  <si>
    <t xml:space="preserve">En los procesos de Rendición de Cuentas no se hace alusión exclusivamente a los procesos de Planes de mejora </t>
  </si>
  <si>
    <t xml:space="preserve">A través del trabajo colaborativo entre la OAP y la Oficina de comunicaciones se determinan los diferentes temas de relevancia a te ner en cuenta en la presentación de RdC. </t>
  </si>
  <si>
    <t xml:space="preserve">La página institucional se encuentra en constante monitoreo en cumplimiento a la normatividad vigente: Ley 1712 de 2014 y Resolución 1519 de 2020. </t>
  </si>
  <si>
    <t>A través de los diferentes medios de divulgación institucionales, se promueve la estrategia de Rendiciónd e Cuentas.</t>
  </si>
  <si>
    <t>En la vigencia anterior se incluyeron los doferentes grupos de valor a los ejercicios de Rendición de Cuentas (Ver Inf. De RdC).</t>
  </si>
  <si>
    <t xml:space="preserve">A la información de RdC se articula las solicitudes de información identificadas por los grupos de valor en la caracterización de usuarios. </t>
  </si>
  <si>
    <t xml:space="preserve">Durante la vigencia 2021, la ETITC, recibio la socialización por parte del MEN y DAFP, acerca de los nodos que se piensan abrir, para la realización de ejercicios de RdC de manera colaborativa. </t>
  </si>
  <si>
    <t xml:space="preserve">Estos se definen en la estrategia de Rendición de Cuentas. </t>
  </si>
  <si>
    <t>A través de los diferentes medios de divulgación institucionales, se promueve la estrategia de Rendición de Cuentas.</t>
  </si>
  <si>
    <t xml:space="preserve">En el Botón Participa de la página Institucional se contempla el correo para que la ciudadania exprese us necesidades de información. </t>
  </si>
  <si>
    <t>Este aspecto se contempla en el Informe de RdC y se evalua en la estrategia de RdC de la siguiente vigencia</t>
  </si>
  <si>
    <t xml:space="preserve">Esto se realiza a través de los seguimientos a la estrategia de Rdc y Participación Ciudadana. </t>
  </si>
  <si>
    <t>Este aspecto se contempla en el Informe de RdC.</t>
  </si>
  <si>
    <t xml:space="preserve">Desde la Of. De Control Interno se genera el Informe de evaluación a la estrategia de Rendición de Cuentas. </t>
  </si>
  <si>
    <t xml:space="preserve">Con relación a los espacios de participación Ciudadana y rendición de Cuentas, no se han generado mecanismos internos de sanción </t>
  </si>
  <si>
    <t>Desde la Of. De Control Interno se genera el Informe de evaluación a la estrategia de Rendición de Cuentas. 
Este aspecto se contempla en el Informe de RdC y se evalua en la estrategia de RdC de la siguiente vigencia</t>
  </si>
  <si>
    <t>A partir de la caracterización de usuarios es posible determinar los diferentes grupos de valos, sin embargo los grupos de valor y partes interesadas no envian solicitudes o inquietudes frente a la información a compartir mediante informes de gestión.</t>
  </si>
  <si>
    <t xml:space="preserve">Se crean los objetivos y la estrategia de RdC mediante el plan de participación Ciudadana y Rendición de Cuentas. </t>
  </si>
  <si>
    <t xml:space="preserve">A través de los diferentes medios de divulgación institucionales, se promueve la estrategia de Rendición de Cuentas.
Adicionalmente se especifica que  los informes de gestión se enfocan en los resultados de la ejecución de proyectos de impacto, que benefician a los grupos de valor </t>
  </si>
  <si>
    <t>x</t>
  </si>
  <si>
    <t>Espacios realizados por las entidades líderes de sector.</t>
  </si>
  <si>
    <t xml:space="preserve">Encuesta para determinar los espacios más frecuentados por los grupos de valor, para recibir información de la gestión institucional </t>
  </si>
  <si>
    <t xml:space="preserve">Información financiera que evidencie la gestión de los diferentes proyectos institucionales </t>
  </si>
  <si>
    <t>Consolidar y reportar de manera general la información concerniente a la ejecución de planes de mejoramiento institucionales</t>
  </si>
  <si>
    <t>Fortalecer las estrategias dispuestas para dar a conocer la gestión institucional el pro del cumplimiento de su misionalidad</t>
  </si>
  <si>
    <t xml:space="preserve">Identificar actividades que impacten al fortalecimiento de los procesos de rendición de cuentas., </t>
  </si>
  <si>
    <t>Desarrollo de actividades priorizadas/ Actividades programadas</t>
  </si>
  <si>
    <t>n/a</t>
  </si>
  <si>
    <t xml:space="preserve">Esta actividad se ha integrado en el úlltimo ejercicio de rdC. </t>
  </si>
  <si>
    <t xml:space="preserve">La información es reportada según solicitud de los organos externos. </t>
  </si>
  <si>
    <t xml:space="preserve">Las buenas prácticas son documentadas mediante el informe de rendición de cuentas de cada vigenica.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</si>
</sst>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0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21" xfId="0" applyFont="1" applyBorder="1" applyAlignment="1">
      <alignment vertical="center" wrapText="1"/>
    </xf>
    <xf numFmtId="0" fontId="3" fillId="0" borderId="97" xfId="0" applyFont="1" applyBorder="1" applyAlignment="1">
      <alignment vertical="center" wrapText="1"/>
    </xf>
    <xf numFmtId="0" fontId="3" fillId="0" borderId="99" xfId="0" applyFont="1" applyBorder="1" applyAlignment="1">
      <alignment vertical="center" wrapText="1"/>
    </xf>
    <xf numFmtId="0" fontId="3" fillId="0" borderId="120" xfId="0" applyFont="1" applyBorder="1" applyAlignment="1">
      <alignment vertical="center" wrapText="1"/>
    </xf>
    <xf numFmtId="0" fontId="3" fillId="0" borderId="111" xfId="0" applyFont="1" applyBorder="1" applyAlignment="1">
      <alignment vertical="center" wrapText="1"/>
    </xf>
    <xf numFmtId="0" fontId="3" fillId="0" borderId="114" xfId="0" applyFont="1" applyBorder="1" applyAlignment="1">
      <alignment vertical="center" wrapText="1"/>
    </xf>
    <xf numFmtId="0" fontId="3" fillId="0" borderId="117" xfId="0" applyFont="1" applyBorder="1" applyAlignment="1">
      <alignment vertical="center" wrapText="1"/>
    </xf>
    <xf numFmtId="0" fontId="3" fillId="0" borderId="157" xfId="0" applyFont="1" applyBorder="1" applyAlignment="1">
      <alignment vertical="center" wrapText="1"/>
    </xf>
    <xf numFmtId="0" fontId="3" fillId="0" borderId="26" xfId="0" applyFont="1" applyBorder="1" applyAlignment="1">
      <alignment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249">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90</c:v>
                </c:pt>
                <c:pt idx="1">
                  <c:v>95.78947368421052</c:v>
                </c:pt>
                <c:pt idx="2">
                  <c:v>93.090909090909093</c:v>
                </c:pt>
                <c:pt idx="3">
                  <c:v>100</c:v>
                </c:pt>
                <c:pt idx="4">
                  <c:v>91.666666666666671</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100</c:v>
                </c:pt>
                <c:pt idx="1">
                  <c:v>73.333333333333329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93.941176470588232</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100</c:v>
                </c:pt>
                <c:pt idx="1">
                  <c:v>92.727272727272734</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89</c:v>
                </c:pt>
                <c:pt idx="1">
                  <c:v>94.5</c:v>
                </c:pt>
                <c:pt idx="2">
                  <c:v>97.5</c:v>
                </c:pt>
                <c:pt idx="3">
                  <c:v>97.5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91.666666666666671</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63" t="s">
        <v>34</v>
      </c>
      <c r="D3" s="263"/>
      <c r="E3" s="263"/>
      <c r="F3" s="263"/>
      <c r="G3" s="263"/>
      <c r="H3" s="263"/>
      <c r="I3" s="263"/>
      <c r="J3" s="263"/>
      <c r="K3" s="263"/>
      <c r="L3" s="263"/>
      <c r="M3" s="263"/>
      <c r="N3" s="263"/>
      <c r="O3" s="263"/>
      <c r="P3" s="263"/>
      <c r="Q3" s="263"/>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63" t="s">
        <v>163</v>
      </c>
      <c r="D5" s="263"/>
      <c r="E5" s="263"/>
      <c r="F5" s="263"/>
      <c r="G5" s="263"/>
      <c r="H5" s="263"/>
      <c r="I5" s="263"/>
      <c r="J5" s="263"/>
      <c r="K5" s="263"/>
      <c r="L5" s="263"/>
      <c r="M5" s="263"/>
      <c r="N5" s="263"/>
      <c r="O5" s="263"/>
      <c r="P5" s="263"/>
      <c r="Q5" s="263"/>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64" t="s">
        <v>7</v>
      </c>
      <c r="E8" s="264"/>
      <c r="F8" s="264"/>
      <c r="G8" s="264"/>
      <c r="H8" s="264"/>
      <c r="I8" s="264"/>
      <c r="J8" s="264"/>
      <c r="K8" s="264"/>
      <c r="L8" s="264"/>
      <c r="M8" s="264"/>
      <c r="N8" s="264"/>
      <c r="O8" s="264"/>
      <c r="P8" s="264"/>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64" t="s">
        <v>75</v>
      </c>
      <c r="E11" s="264"/>
      <c r="F11" s="264"/>
      <c r="G11" s="264"/>
      <c r="H11" s="264"/>
      <c r="I11" s="264"/>
      <c r="J11" s="264"/>
      <c r="K11" s="264"/>
      <c r="L11" s="264"/>
      <c r="M11" s="264"/>
      <c r="N11" s="264"/>
      <c r="O11" s="264"/>
      <c r="P11" s="264"/>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64" t="s">
        <v>228</v>
      </c>
      <c r="E14" s="264"/>
      <c r="F14" s="264"/>
      <c r="G14" s="264"/>
      <c r="H14" s="264"/>
      <c r="I14" s="264"/>
      <c r="J14" s="264"/>
      <c r="K14" s="264"/>
      <c r="L14" s="264"/>
      <c r="M14" s="264"/>
      <c r="N14" s="264"/>
      <c r="O14" s="264"/>
      <c r="P14" s="264"/>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showZeros="0"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7" t="s">
        <v>162</v>
      </c>
      <c r="D3" s="268"/>
      <c r="E3" s="268"/>
      <c r="F3" s="268"/>
      <c r="G3" s="268"/>
      <c r="H3" s="268"/>
      <c r="I3" s="268"/>
      <c r="J3" s="268"/>
      <c r="K3" s="268"/>
      <c r="L3" s="268"/>
      <c r="M3" s="268"/>
      <c r="N3" s="268"/>
      <c r="O3" s="268"/>
      <c r="P3" s="268"/>
      <c r="Q3" s="268"/>
      <c r="R3" s="268"/>
      <c r="S3" s="269"/>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70" t="s">
        <v>7</v>
      </c>
      <c r="D5" s="270"/>
      <c r="E5" s="270"/>
      <c r="F5" s="270"/>
      <c r="G5" s="270"/>
      <c r="H5" s="270"/>
      <c r="I5" s="270"/>
      <c r="J5" s="270"/>
      <c r="K5" s="270"/>
      <c r="L5" s="270"/>
      <c r="M5" s="270"/>
      <c r="N5" s="270"/>
      <c r="O5" s="270"/>
      <c r="P5" s="270"/>
      <c r="Q5" s="270"/>
      <c r="R5" s="270"/>
      <c r="S5" s="270"/>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71" t="s">
        <v>120</v>
      </c>
      <c r="D7" s="271"/>
      <c r="E7" s="271"/>
      <c r="F7" s="271"/>
      <c r="G7" s="271"/>
      <c r="H7" s="271"/>
      <c r="I7" s="271"/>
      <c r="J7" s="271"/>
      <c r="K7" s="271"/>
      <c r="L7" s="271"/>
      <c r="M7" s="271"/>
      <c r="N7" s="271"/>
      <c r="O7" s="271"/>
      <c r="P7" s="271"/>
      <c r="Q7" s="271"/>
      <c r="R7" s="271"/>
      <c r="S7" s="271"/>
      <c r="T7" s="11"/>
    </row>
    <row r="8" spans="2:25" ht="15" customHeight="1" x14ac:dyDescent="0.25">
      <c r="B8" s="19"/>
      <c r="C8" s="271"/>
      <c r="D8" s="271"/>
      <c r="E8" s="271"/>
      <c r="F8" s="271"/>
      <c r="G8" s="271"/>
      <c r="H8" s="271"/>
      <c r="I8" s="271"/>
      <c r="J8" s="271"/>
      <c r="K8" s="271"/>
      <c r="L8" s="271"/>
      <c r="M8" s="271"/>
      <c r="N8" s="271"/>
      <c r="O8" s="271"/>
      <c r="P8" s="271"/>
      <c r="Q8" s="271"/>
      <c r="R8" s="271"/>
      <c r="S8" s="271"/>
      <c r="T8" s="11"/>
    </row>
    <row r="9" spans="2:25" ht="15" customHeight="1" x14ac:dyDescent="0.25">
      <c r="B9" s="19"/>
      <c r="C9" s="271"/>
      <c r="D9" s="271"/>
      <c r="E9" s="271"/>
      <c r="F9" s="271"/>
      <c r="G9" s="271"/>
      <c r="H9" s="271"/>
      <c r="I9" s="271"/>
      <c r="J9" s="271"/>
      <c r="K9" s="271"/>
      <c r="L9" s="271"/>
      <c r="M9" s="271"/>
      <c r="N9" s="271"/>
      <c r="O9" s="271"/>
      <c r="P9" s="271"/>
      <c r="Q9" s="271"/>
      <c r="R9" s="271"/>
      <c r="S9" s="271"/>
      <c r="T9" s="11"/>
    </row>
    <row r="10" spans="2:25" ht="15" customHeight="1" x14ac:dyDescent="0.25">
      <c r="B10" s="19"/>
      <c r="C10" s="271"/>
      <c r="D10" s="271"/>
      <c r="E10" s="271"/>
      <c r="F10" s="271"/>
      <c r="G10" s="271"/>
      <c r="H10" s="271"/>
      <c r="I10" s="271"/>
      <c r="J10" s="271"/>
      <c r="K10" s="271"/>
      <c r="L10" s="271"/>
      <c r="M10" s="271"/>
      <c r="N10" s="271"/>
      <c r="O10" s="271"/>
      <c r="P10" s="271"/>
      <c r="Q10" s="271"/>
      <c r="R10" s="271"/>
      <c r="S10" s="271"/>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72" t="s">
        <v>66</v>
      </c>
      <c r="D12" s="273"/>
      <c r="E12" s="273"/>
      <c r="F12" s="273"/>
      <c r="G12" s="273"/>
      <c r="H12" s="273"/>
      <c r="I12" s="273"/>
      <c r="J12" s="273"/>
      <c r="K12" s="273"/>
      <c r="L12" s="273"/>
      <c r="M12" s="273"/>
      <c r="N12" s="273"/>
      <c r="O12" s="273"/>
      <c r="P12" s="273"/>
      <c r="Q12" s="273"/>
      <c r="R12" s="273"/>
      <c r="S12" s="273"/>
      <c r="T12" s="11"/>
    </row>
    <row r="13" spans="2:25" ht="15" customHeight="1" x14ac:dyDescent="0.25">
      <c r="B13" s="19"/>
      <c r="C13" s="273"/>
      <c r="D13" s="273"/>
      <c r="E13" s="273"/>
      <c r="F13" s="273"/>
      <c r="G13" s="273"/>
      <c r="H13" s="273"/>
      <c r="I13" s="273"/>
      <c r="J13" s="273"/>
      <c r="K13" s="273"/>
      <c r="L13" s="273"/>
      <c r="M13" s="273"/>
      <c r="N13" s="273"/>
      <c r="O13" s="273"/>
      <c r="P13" s="273"/>
      <c r="Q13" s="273"/>
      <c r="R13" s="273"/>
      <c r="S13" s="273"/>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72" t="s">
        <v>271</v>
      </c>
      <c r="D38" s="273"/>
      <c r="E38" s="273"/>
      <c r="F38" s="273"/>
      <c r="G38" s="273"/>
      <c r="H38" s="273"/>
      <c r="I38" s="273"/>
      <c r="J38" s="273"/>
      <c r="K38" s="273"/>
      <c r="L38" s="273"/>
      <c r="M38" s="273"/>
      <c r="N38" s="273"/>
      <c r="O38" s="273"/>
      <c r="P38" s="273"/>
      <c r="Q38" s="273"/>
      <c r="R38" s="273"/>
      <c r="S38" s="273"/>
      <c r="T38" s="11"/>
    </row>
    <row r="39" spans="2:20" ht="15" customHeight="1" x14ac:dyDescent="0.25">
      <c r="B39" s="19"/>
      <c r="C39" s="273"/>
      <c r="D39" s="273"/>
      <c r="E39" s="273"/>
      <c r="F39" s="273"/>
      <c r="G39" s="273"/>
      <c r="H39" s="273"/>
      <c r="I39" s="273"/>
      <c r="J39" s="273"/>
      <c r="K39" s="273"/>
      <c r="L39" s="273"/>
      <c r="M39" s="273"/>
      <c r="N39" s="273"/>
      <c r="O39" s="273"/>
      <c r="P39" s="273"/>
      <c r="Q39" s="273"/>
      <c r="R39" s="273"/>
      <c r="S39" s="273"/>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65" t="s">
        <v>267</v>
      </c>
      <c r="D43" s="266"/>
      <c r="E43" s="266"/>
      <c r="F43" s="266"/>
      <c r="G43" s="266"/>
      <c r="H43" s="266"/>
      <c r="I43" s="266"/>
      <c r="J43" s="266"/>
      <c r="K43" s="266"/>
      <c r="L43" s="266"/>
      <c r="M43" s="266"/>
      <c r="N43" s="266"/>
      <c r="O43" s="266"/>
      <c r="P43" s="266"/>
      <c r="Q43" s="266"/>
      <c r="R43" s="266"/>
      <c r="S43" s="266"/>
      <c r="T43" s="11"/>
    </row>
    <row r="44" spans="2:20" ht="15" customHeight="1" x14ac:dyDescent="0.25">
      <c r="B44" s="19"/>
      <c r="C44" s="266"/>
      <c r="D44" s="266"/>
      <c r="E44" s="266"/>
      <c r="F44" s="266"/>
      <c r="G44" s="266"/>
      <c r="H44" s="266"/>
      <c r="I44" s="266"/>
      <c r="J44" s="266"/>
      <c r="K44" s="266"/>
      <c r="L44" s="266"/>
      <c r="M44" s="266"/>
      <c r="N44" s="266"/>
      <c r="O44" s="266"/>
      <c r="P44" s="266"/>
      <c r="Q44" s="266"/>
      <c r="R44" s="266"/>
      <c r="S44" s="266"/>
      <c r="T44" s="11"/>
    </row>
    <row r="45" spans="2:20" ht="15" customHeight="1" x14ac:dyDescent="0.25">
      <c r="B45" s="19"/>
      <c r="C45" s="266"/>
      <c r="D45" s="266"/>
      <c r="E45" s="266"/>
      <c r="F45" s="266"/>
      <c r="G45" s="266"/>
      <c r="H45" s="266"/>
      <c r="I45" s="266"/>
      <c r="J45" s="266"/>
      <c r="K45" s="266"/>
      <c r="L45" s="266"/>
      <c r="M45" s="266"/>
      <c r="N45" s="266"/>
      <c r="O45" s="266"/>
      <c r="P45" s="266"/>
      <c r="Q45" s="266"/>
      <c r="R45" s="266"/>
      <c r="S45" s="266"/>
      <c r="T45" s="11"/>
    </row>
    <row r="46" spans="2:20" ht="15" customHeight="1" x14ac:dyDescent="0.25">
      <c r="B46" s="19"/>
      <c r="C46" s="266"/>
      <c r="D46" s="266"/>
      <c r="E46" s="266"/>
      <c r="F46" s="266"/>
      <c r="G46" s="266"/>
      <c r="H46" s="266"/>
      <c r="I46" s="266"/>
      <c r="J46" s="266"/>
      <c r="K46" s="266"/>
      <c r="L46" s="266"/>
      <c r="M46" s="266"/>
      <c r="N46" s="266"/>
      <c r="O46" s="266"/>
      <c r="P46" s="266"/>
      <c r="Q46" s="266"/>
      <c r="R46" s="266"/>
      <c r="S46" s="266"/>
      <c r="T46" s="11"/>
    </row>
    <row r="47" spans="2:20" ht="15" customHeight="1" x14ac:dyDescent="0.25">
      <c r="B47" s="19"/>
      <c r="C47" s="266"/>
      <c r="D47" s="266"/>
      <c r="E47" s="266"/>
      <c r="F47" s="266"/>
      <c r="G47" s="266"/>
      <c r="H47" s="266"/>
      <c r="I47" s="266"/>
      <c r="J47" s="266"/>
      <c r="K47" s="266"/>
      <c r="L47" s="266"/>
      <c r="M47" s="266"/>
      <c r="N47" s="266"/>
      <c r="O47" s="266"/>
      <c r="P47" s="266"/>
      <c r="Q47" s="266"/>
      <c r="R47" s="266"/>
      <c r="S47" s="266"/>
      <c r="T47" s="11"/>
    </row>
    <row r="48" spans="2:20" ht="15" customHeight="1" x14ac:dyDescent="0.25">
      <c r="B48" s="19"/>
      <c r="C48" s="266"/>
      <c r="D48" s="266"/>
      <c r="E48" s="266"/>
      <c r="F48" s="266"/>
      <c r="G48" s="266"/>
      <c r="H48" s="266"/>
      <c r="I48" s="266"/>
      <c r="J48" s="266"/>
      <c r="K48" s="266"/>
      <c r="L48" s="266"/>
      <c r="M48" s="266"/>
      <c r="N48" s="266"/>
      <c r="O48" s="266"/>
      <c r="P48" s="266"/>
      <c r="Q48" s="266"/>
      <c r="R48" s="266"/>
      <c r="S48" s="266"/>
      <c r="T48" s="11"/>
    </row>
    <row r="49" spans="2:20" ht="15" customHeight="1" x14ac:dyDescent="0.25">
      <c r="B49" s="19"/>
      <c r="C49" s="266"/>
      <c r="D49" s="266"/>
      <c r="E49" s="266"/>
      <c r="F49" s="266"/>
      <c r="G49" s="266"/>
      <c r="H49" s="266"/>
      <c r="I49" s="266"/>
      <c r="J49" s="266"/>
      <c r="K49" s="266"/>
      <c r="L49" s="266"/>
      <c r="M49" s="266"/>
      <c r="N49" s="266"/>
      <c r="O49" s="266"/>
      <c r="P49" s="266"/>
      <c r="Q49" s="266"/>
      <c r="R49" s="266"/>
      <c r="S49" s="266"/>
      <c r="T49" s="11"/>
    </row>
    <row r="50" spans="2:20" ht="15" customHeight="1" x14ac:dyDescent="0.25">
      <c r="B50" s="19"/>
      <c r="C50" s="266"/>
      <c r="D50" s="266"/>
      <c r="E50" s="266"/>
      <c r="F50" s="266"/>
      <c r="G50" s="266"/>
      <c r="H50" s="266"/>
      <c r="I50" s="266"/>
      <c r="J50" s="266"/>
      <c r="K50" s="266"/>
      <c r="L50" s="266"/>
      <c r="M50" s="266"/>
      <c r="N50" s="266"/>
      <c r="O50" s="266"/>
      <c r="P50" s="266"/>
      <c r="Q50" s="266"/>
      <c r="R50" s="266"/>
      <c r="S50" s="266"/>
      <c r="T50" s="11"/>
    </row>
    <row r="51" spans="2:20" ht="15" customHeight="1" x14ac:dyDescent="0.25">
      <c r="B51" s="19"/>
      <c r="C51" s="266"/>
      <c r="D51" s="266"/>
      <c r="E51" s="266"/>
      <c r="F51" s="266"/>
      <c r="G51" s="266"/>
      <c r="H51" s="266"/>
      <c r="I51" s="266"/>
      <c r="J51" s="266"/>
      <c r="K51" s="266"/>
      <c r="L51" s="266"/>
      <c r="M51" s="266"/>
      <c r="N51" s="266"/>
      <c r="O51" s="266"/>
      <c r="P51" s="266"/>
      <c r="Q51" s="266"/>
      <c r="R51" s="266"/>
      <c r="S51" s="266"/>
      <c r="T51" s="11"/>
    </row>
    <row r="52" spans="2:20" ht="15" customHeight="1" x14ac:dyDescent="0.25">
      <c r="B52" s="19"/>
      <c r="C52" s="266"/>
      <c r="D52" s="266"/>
      <c r="E52" s="266"/>
      <c r="F52" s="266"/>
      <c r="G52" s="266"/>
      <c r="H52" s="266"/>
      <c r="I52" s="266"/>
      <c r="J52" s="266"/>
      <c r="K52" s="266"/>
      <c r="L52" s="266"/>
      <c r="M52" s="266"/>
      <c r="N52" s="266"/>
      <c r="O52" s="266"/>
      <c r="P52" s="266"/>
      <c r="Q52" s="266"/>
      <c r="R52" s="266"/>
      <c r="S52" s="266"/>
      <c r="T52" s="11"/>
    </row>
    <row r="53" spans="2:20" ht="15" customHeight="1" x14ac:dyDescent="0.25">
      <c r="B53" s="19"/>
      <c r="C53" s="266"/>
      <c r="D53" s="266"/>
      <c r="E53" s="266"/>
      <c r="F53" s="266"/>
      <c r="G53" s="266"/>
      <c r="H53" s="266"/>
      <c r="I53" s="266"/>
      <c r="J53" s="266"/>
      <c r="K53" s="266"/>
      <c r="L53" s="266"/>
      <c r="M53" s="266"/>
      <c r="N53" s="266"/>
      <c r="O53" s="266"/>
      <c r="P53" s="266"/>
      <c r="Q53" s="266"/>
      <c r="R53" s="266"/>
      <c r="S53" s="266"/>
      <c r="T53" s="11"/>
    </row>
    <row r="54" spans="2:20" ht="15" customHeight="1" x14ac:dyDescent="0.25">
      <c r="B54" s="19"/>
      <c r="C54" s="266"/>
      <c r="D54" s="266"/>
      <c r="E54" s="266"/>
      <c r="F54" s="266"/>
      <c r="G54" s="266"/>
      <c r="H54" s="266"/>
      <c r="I54" s="266"/>
      <c r="J54" s="266"/>
      <c r="K54" s="266"/>
      <c r="L54" s="266"/>
      <c r="M54" s="266"/>
      <c r="N54" s="266"/>
      <c r="O54" s="266"/>
      <c r="P54" s="266"/>
      <c r="Q54" s="266"/>
      <c r="R54" s="266"/>
      <c r="S54" s="266"/>
      <c r="T54" s="11"/>
    </row>
    <row r="55" spans="2:20" ht="15" customHeight="1" x14ac:dyDescent="0.25">
      <c r="B55" s="19"/>
      <c r="C55" s="266"/>
      <c r="D55" s="266"/>
      <c r="E55" s="266"/>
      <c r="F55" s="266"/>
      <c r="G55" s="266"/>
      <c r="H55" s="266"/>
      <c r="I55" s="266"/>
      <c r="J55" s="266"/>
      <c r="K55" s="266"/>
      <c r="L55" s="266"/>
      <c r="M55" s="266"/>
      <c r="N55" s="266"/>
      <c r="O55" s="266"/>
      <c r="P55" s="266"/>
      <c r="Q55" s="266"/>
      <c r="R55" s="266"/>
      <c r="S55" s="266"/>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72" t="s">
        <v>69</v>
      </c>
      <c r="D57" s="273"/>
      <c r="E57" s="273"/>
      <c r="F57" s="273"/>
      <c r="G57" s="273"/>
      <c r="H57" s="273"/>
      <c r="I57" s="273"/>
      <c r="J57" s="273"/>
      <c r="K57" s="273"/>
      <c r="L57" s="273"/>
      <c r="M57" s="273"/>
      <c r="N57" s="273"/>
      <c r="O57" s="273"/>
      <c r="P57" s="273"/>
      <c r="Q57" s="273"/>
      <c r="R57" s="273"/>
      <c r="S57" s="273"/>
      <c r="T57" s="11"/>
    </row>
    <row r="58" spans="2:20" ht="15" customHeight="1" x14ac:dyDescent="0.25">
      <c r="B58" s="19"/>
      <c r="C58" s="273"/>
      <c r="D58" s="273"/>
      <c r="E58" s="273"/>
      <c r="F58" s="273"/>
      <c r="G58" s="273"/>
      <c r="H58" s="273"/>
      <c r="I58" s="273"/>
      <c r="J58" s="273"/>
      <c r="K58" s="273"/>
      <c r="L58" s="273"/>
      <c r="M58" s="273"/>
      <c r="N58" s="273"/>
      <c r="O58" s="273"/>
      <c r="P58" s="273"/>
      <c r="Q58" s="273"/>
      <c r="R58" s="273"/>
      <c r="S58" s="273"/>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72" t="s">
        <v>70</v>
      </c>
      <c r="D65" s="273"/>
      <c r="E65" s="273"/>
      <c r="F65" s="273"/>
      <c r="G65" s="273"/>
      <c r="H65" s="273"/>
      <c r="I65" s="273"/>
      <c r="J65" s="273"/>
      <c r="K65" s="273"/>
      <c r="L65" s="273"/>
      <c r="M65" s="273"/>
      <c r="N65" s="273"/>
      <c r="O65" s="273"/>
      <c r="P65" s="273"/>
      <c r="Q65" s="273"/>
      <c r="R65" s="273"/>
      <c r="S65" s="273"/>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72" t="s">
        <v>123</v>
      </c>
      <c r="D67" s="273"/>
      <c r="E67" s="273"/>
      <c r="F67" s="273"/>
      <c r="G67" s="273"/>
      <c r="H67" s="273"/>
      <c r="I67" s="273"/>
      <c r="J67" s="273"/>
      <c r="K67" s="273"/>
      <c r="L67" s="273"/>
      <c r="M67" s="273"/>
      <c r="N67" s="273"/>
      <c r="O67" s="273"/>
      <c r="P67" s="273"/>
      <c r="Q67" s="273"/>
      <c r="R67" s="273"/>
      <c r="S67" s="273"/>
      <c r="T67" s="11"/>
    </row>
    <row r="68" spans="2:20" ht="15" customHeight="1" x14ac:dyDescent="0.25">
      <c r="B68" s="19"/>
      <c r="C68" s="273"/>
      <c r="D68" s="273"/>
      <c r="E68" s="273"/>
      <c r="F68" s="273"/>
      <c r="G68" s="273"/>
      <c r="H68" s="273"/>
      <c r="I68" s="273"/>
      <c r="J68" s="273"/>
      <c r="K68" s="273"/>
      <c r="L68" s="273"/>
      <c r="M68" s="273"/>
      <c r="N68" s="273"/>
      <c r="O68" s="273"/>
      <c r="P68" s="273"/>
      <c r="Q68" s="273"/>
      <c r="R68" s="273"/>
      <c r="S68" s="273"/>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72" t="s">
        <v>72</v>
      </c>
      <c r="D72" s="273"/>
      <c r="E72" s="273"/>
      <c r="F72" s="273"/>
      <c r="G72" s="273"/>
      <c r="H72" s="273"/>
      <c r="I72" s="273"/>
      <c r="J72" s="273"/>
      <c r="K72" s="273"/>
      <c r="L72" s="273"/>
      <c r="M72" s="273"/>
      <c r="N72" s="273"/>
      <c r="O72" s="273"/>
      <c r="P72" s="273"/>
      <c r="Q72" s="273"/>
      <c r="R72" s="273"/>
      <c r="S72" s="273"/>
      <c r="T72" s="11"/>
    </row>
    <row r="73" spans="2:20" ht="15" customHeight="1" x14ac:dyDescent="0.25">
      <c r="B73" s="19"/>
      <c r="C73" s="273"/>
      <c r="D73" s="273"/>
      <c r="E73" s="273"/>
      <c r="F73" s="273"/>
      <c r="G73" s="273"/>
      <c r="H73" s="273"/>
      <c r="I73" s="273"/>
      <c r="J73" s="273"/>
      <c r="K73" s="273"/>
      <c r="L73" s="273"/>
      <c r="M73" s="273"/>
      <c r="N73" s="273"/>
      <c r="O73" s="273"/>
      <c r="P73" s="273"/>
      <c r="Q73" s="273"/>
      <c r="R73" s="273"/>
      <c r="S73" s="273"/>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72" t="s">
        <v>272</v>
      </c>
      <c r="D75" s="273"/>
      <c r="E75" s="273"/>
      <c r="F75" s="273"/>
      <c r="G75" s="273"/>
      <c r="H75" s="273"/>
      <c r="I75" s="273"/>
      <c r="J75" s="273"/>
      <c r="K75" s="273"/>
      <c r="L75" s="273"/>
      <c r="M75" s="273"/>
      <c r="N75" s="273"/>
      <c r="O75" s="273"/>
      <c r="P75" s="273"/>
      <c r="Q75" s="273"/>
      <c r="R75" s="273"/>
      <c r="S75" s="273"/>
      <c r="T75" s="11"/>
    </row>
    <row r="76" spans="2:20" ht="15" customHeight="1" x14ac:dyDescent="0.25">
      <c r="B76" s="19"/>
      <c r="C76" s="273"/>
      <c r="D76" s="273"/>
      <c r="E76" s="273"/>
      <c r="F76" s="273"/>
      <c r="G76" s="273"/>
      <c r="H76" s="273"/>
      <c r="I76" s="273"/>
      <c r="J76" s="273"/>
      <c r="K76" s="273"/>
      <c r="L76" s="273"/>
      <c r="M76" s="273"/>
      <c r="N76" s="273"/>
      <c r="O76" s="273"/>
      <c r="P76" s="273"/>
      <c r="Q76" s="273"/>
      <c r="R76" s="273"/>
      <c r="S76" s="273"/>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75" t="s">
        <v>210</v>
      </c>
      <c r="D80" s="275"/>
      <c r="E80" s="275"/>
      <c r="F80" s="275"/>
      <c r="G80" s="275"/>
      <c r="H80" s="275"/>
      <c r="I80" s="275"/>
      <c r="J80" s="275"/>
      <c r="K80" s="275"/>
      <c r="L80" s="275"/>
      <c r="M80" s="275"/>
      <c r="N80" s="275"/>
      <c r="O80" s="275"/>
      <c r="P80" s="275"/>
      <c r="Q80" s="275"/>
      <c r="R80" s="275"/>
      <c r="S80" s="275"/>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75" t="s">
        <v>224</v>
      </c>
      <c r="E86" s="275"/>
      <c r="F86" s="275"/>
      <c r="G86" s="275"/>
      <c r="H86" s="275"/>
      <c r="I86" s="275"/>
      <c r="J86" s="275"/>
      <c r="K86" s="275"/>
      <c r="L86" s="275"/>
      <c r="M86" s="275"/>
      <c r="N86" s="275"/>
      <c r="O86" s="275"/>
      <c r="P86" s="275"/>
      <c r="Q86" s="275"/>
      <c r="R86" s="275"/>
      <c r="S86" s="275"/>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75" t="s">
        <v>213</v>
      </c>
      <c r="E89" s="275"/>
      <c r="F89" s="275"/>
      <c r="G89" s="275"/>
      <c r="H89" s="275"/>
      <c r="I89" s="275"/>
      <c r="J89" s="275"/>
      <c r="K89" s="275"/>
      <c r="L89" s="275"/>
      <c r="M89" s="275"/>
      <c r="N89" s="275"/>
      <c r="O89" s="275"/>
      <c r="P89" s="275"/>
      <c r="Q89" s="275"/>
      <c r="R89" s="275"/>
      <c r="S89" s="275"/>
      <c r="T89" s="11"/>
    </row>
    <row r="90" spans="2:20" ht="15" customHeight="1" x14ac:dyDescent="0.25">
      <c r="B90" s="19"/>
      <c r="C90" s="95" t="s">
        <v>14</v>
      </c>
      <c r="D90" s="275" t="s">
        <v>214</v>
      </c>
      <c r="E90" s="275"/>
      <c r="F90" s="275"/>
      <c r="G90" s="275"/>
      <c r="H90" s="275"/>
      <c r="I90" s="275"/>
      <c r="J90" s="275"/>
      <c r="K90" s="275"/>
      <c r="L90" s="275"/>
      <c r="M90" s="275"/>
      <c r="N90" s="275"/>
      <c r="O90" s="275"/>
      <c r="P90" s="275"/>
      <c r="Q90" s="275"/>
      <c r="R90" s="275"/>
      <c r="S90" s="275"/>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75" t="s">
        <v>216</v>
      </c>
      <c r="E92" s="275"/>
      <c r="F92" s="275"/>
      <c r="G92" s="275"/>
      <c r="H92" s="275"/>
      <c r="I92" s="275"/>
      <c r="J92" s="275"/>
      <c r="K92" s="275"/>
      <c r="L92" s="275"/>
      <c r="M92" s="275"/>
      <c r="N92" s="275"/>
      <c r="O92" s="275"/>
      <c r="P92" s="275"/>
      <c r="Q92" s="275"/>
      <c r="R92" s="275"/>
      <c r="S92" s="275"/>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72" t="s">
        <v>38</v>
      </c>
      <c r="D109" s="276"/>
      <c r="E109" s="276"/>
      <c r="F109" s="276"/>
      <c r="G109" s="276"/>
      <c r="H109" s="276"/>
      <c r="I109" s="276"/>
      <c r="J109" s="276"/>
      <c r="K109" s="276"/>
      <c r="L109" s="276"/>
      <c r="M109" s="276"/>
      <c r="N109" s="276"/>
      <c r="O109" s="276"/>
      <c r="P109" s="276"/>
      <c r="Q109" s="276"/>
      <c r="R109" s="276"/>
      <c r="S109" s="276"/>
      <c r="T109" s="11"/>
    </row>
    <row r="110" spans="2:20" ht="15" customHeight="1" x14ac:dyDescent="0.25">
      <c r="B110" s="19"/>
      <c r="C110" s="276"/>
      <c r="D110" s="276"/>
      <c r="E110" s="276"/>
      <c r="F110" s="276"/>
      <c r="G110" s="276"/>
      <c r="H110" s="276"/>
      <c r="I110" s="276"/>
      <c r="J110" s="276"/>
      <c r="K110" s="276"/>
      <c r="L110" s="276"/>
      <c r="M110" s="276"/>
      <c r="N110" s="276"/>
      <c r="O110" s="276"/>
      <c r="P110" s="276"/>
      <c r="Q110" s="276"/>
      <c r="R110" s="276"/>
      <c r="S110" s="276"/>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74" t="s">
        <v>31</v>
      </c>
      <c r="L120" s="274"/>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F75" zoomScale="135" zoomScaleNormal="80" workbookViewId="0">
      <selection activeCell="G77" sqref="G7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7" t="s">
        <v>226</v>
      </c>
      <c r="D3" s="268"/>
      <c r="E3" s="268"/>
      <c r="F3" s="268"/>
      <c r="G3" s="268"/>
      <c r="H3" s="268"/>
      <c r="I3" s="268"/>
      <c r="J3" s="20"/>
      <c r="K3" s="5"/>
      <c r="L3" s="5"/>
      <c r="M3" s="5"/>
      <c r="N3" s="5"/>
    </row>
    <row r="4" spans="2:14" ht="11.25" customHeight="1" thickBot="1" x14ac:dyDescent="0.3">
      <c r="B4" s="19"/>
      <c r="C4" s="14"/>
      <c r="D4" s="7"/>
      <c r="E4" s="7"/>
      <c r="F4" s="7"/>
      <c r="G4" s="7"/>
      <c r="H4" s="7"/>
      <c r="I4" s="7"/>
      <c r="J4" s="11"/>
    </row>
    <row r="5" spans="2:14" ht="23.25" x14ac:dyDescent="0.25">
      <c r="B5" s="19"/>
      <c r="C5" s="294" t="s">
        <v>6</v>
      </c>
      <c r="D5" s="295"/>
      <c r="E5" s="295"/>
      <c r="F5" s="295"/>
      <c r="G5" s="296" t="s">
        <v>24</v>
      </c>
      <c r="H5" s="297"/>
      <c r="I5" s="298"/>
      <c r="J5" s="11"/>
    </row>
    <row r="6" spans="2:14" ht="24" thickBot="1" x14ac:dyDescent="0.3">
      <c r="B6" s="19"/>
      <c r="C6" s="299" t="s">
        <v>276</v>
      </c>
      <c r="D6" s="300"/>
      <c r="E6" s="300"/>
      <c r="F6" s="300"/>
      <c r="G6" s="301">
        <f>IF(SUM(H10:H77)=0,"",AVERAGE(H10:H77))</f>
        <v>93.941176470588232</v>
      </c>
      <c r="H6" s="302"/>
      <c r="I6" s="303"/>
      <c r="J6" s="11"/>
    </row>
    <row r="7" spans="2:14" ht="16.5" thickBot="1" x14ac:dyDescent="0.3">
      <c r="B7" s="19"/>
      <c r="C7" s="14"/>
      <c r="D7" s="7"/>
      <c r="E7" s="7"/>
      <c r="F7" s="7"/>
      <c r="G7" s="7"/>
      <c r="H7" s="7"/>
      <c r="I7" s="7"/>
      <c r="J7" s="11"/>
    </row>
    <row r="8" spans="2:14" ht="14.25" customHeight="1" x14ac:dyDescent="0.25">
      <c r="B8" s="19"/>
      <c r="C8" s="290" t="s">
        <v>273</v>
      </c>
      <c r="D8" s="277" t="s">
        <v>23</v>
      </c>
      <c r="E8" s="292" t="s">
        <v>26</v>
      </c>
      <c r="F8" s="277" t="s">
        <v>23</v>
      </c>
      <c r="G8" s="277" t="s">
        <v>4</v>
      </c>
      <c r="H8" s="277" t="s">
        <v>10</v>
      </c>
      <c r="I8" s="279" t="s">
        <v>11</v>
      </c>
      <c r="J8" s="11"/>
      <c r="K8" s="6"/>
    </row>
    <row r="9" spans="2:14" ht="28.5" customHeight="1" thickBot="1" x14ac:dyDescent="0.3">
      <c r="B9" s="19"/>
      <c r="C9" s="291"/>
      <c r="D9" s="278"/>
      <c r="E9" s="293"/>
      <c r="F9" s="278"/>
      <c r="G9" s="278"/>
      <c r="H9" s="278"/>
      <c r="I9" s="280"/>
      <c r="J9" s="11"/>
      <c r="K9" s="6"/>
    </row>
    <row r="10" spans="2:14" ht="65.099999999999994" customHeight="1" x14ac:dyDescent="0.25">
      <c r="B10" s="19"/>
      <c r="C10" s="305" t="s">
        <v>174</v>
      </c>
      <c r="D10" s="317">
        <f>IF(SUM(H10:H17)=0,"",AVERAGE(H10:H17))</f>
        <v>90</v>
      </c>
      <c r="E10" s="281" t="s">
        <v>142</v>
      </c>
      <c r="F10" s="284">
        <f>IF(SUM(H10:H14)=0,"",AVERAGE(H10:H14))</f>
        <v>100</v>
      </c>
      <c r="G10" s="119" t="s">
        <v>43</v>
      </c>
      <c r="H10" s="97">
        <v>100</v>
      </c>
      <c r="I10" s="105" t="s">
        <v>280</v>
      </c>
      <c r="J10" s="11"/>
      <c r="K10" s="6"/>
    </row>
    <row r="11" spans="2:14" ht="65.099999999999994" customHeight="1" x14ac:dyDescent="0.25">
      <c r="B11" s="19"/>
      <c r="C11" s="306"/>
      <c r="D11" s="318"/>
      <c r="E11" s="282"/>
      <c r="F11" s="285"/>
      <c r="G11" s="120" t="s">
        <v>77</v>
      </c>
      <c r="H11" s="97">
        <v>100</v>
      </c>
      <c r="I11" s="105" t="s">
        <v>280</v>
      </c>
      <c r="J11" s="11"/>
      <c r="K11" s="6"/>
      <c r="L11" s="247" t="s">
        <v>31</v>
      </c>
    </row>
    <row r="12" spans="2:14" ht="65.099999999999994" customHeight="1" x14ac:dyDescent="0.25">
      <c r="B12" s="19"/>
      <c r="C12" s="306"/>
      <c r="D12" s="318"/>
      <c r="E12" s="282"/>
      <c r="F12" s="285"/>
      <c r="G12" s="120" t="s">
        <v>167</v>
      </c>
      <c r="H12" s="97">
        <v>100</v>
      </c>
      <c r="I12" s="105" t="s">
        <v>279</v>
      </c>
      <c r="J12" s="11"/>
      <c r="K12" s="6"/>
    </row>
    <row r="13" spans="2:14" ht="108.75" customHeight="1" x14ac:dyDescent="0.25">
      <c r="B13" s="19"/>
      <c r="C13" s="306"/>
      <c r="D13" s="318"/>
      <c r="E13" s="282"/>
      <c r="F13" s="285"/>
      <c r="G13" s="120" t="s">
        <v>166</v>
      </c>
      <c r="H13" s="97">
        <v>100</v>
      </c>
      <c r="I13" s="105" t="s">
        <v>278</v>
      </c>
      <c r="J13" s="11"/>
      <c r="K13" s="6"/>
      <c r="L13" s="248" t="s">
        <v>32</v>
      </c>
    </row>
    <row r="14" spans="2:14" ht="47.25" customHeight="1" x14ac:dyDescent="0.25">
      <c r="B14" s="19"/>
      <c r="C14" s="306"/>
      <c r="D14" s="318"/>
      <c r="E14" s="283"/>
      <c r="F14" s="286"/>
      <c r="G14" s="121" t="s">
        <v>168</v>
      </c>
      <c r="H14" s="98">
        <v>100</v>
      </c>
      <c r="I14" s="106" t="s">
        <v>277</v>
      </c>
      <c r="J14" s="11"/>
      <c r="K14" s="6"/>
    </row>
    <row r="15" spans="2:14" ht="65.099999999999994" customHeight="1" x14ac:dyDescent="0.25">
      <c r="B15" s="19"/>
      <c r="C15" s="306"/>
      <c r="D15" s="318"/>
      <c r="E15" s="333" t="s">
        <v>44</v>
      </c>
      <c r="F15" s="287">
        <f>IF(SUM(H15:H17)=0,"",AVERAGE(H15:H17))</f>
        <v>73.333333333333329</v>
      </c>
      <c r="G15" s="122" t="s">
        <v>169</v>
      </c>
      <c r="H15" s="111">
        <v>100</v>
      </c>
      <c r="I15" s="112" t="s">
        <v>281</v>
      </c>
      <c r="J15" s="11"/>
    </row>
    <row r="16" spans="2:14" ht="65.099999999999994" customHeight="1" x14ac:dyDescent="0.25">
      <c r="B16" s="19"/>
      <c r="C16" s="306"/>
      <c r="D16" s="318"/>
      <c r="E16" s="334"/>
      <c r="F16" s="288"/>
      <c r="G16" s="123" t="s">
        <v>45</v>
      </c>
      <c r="H16" s="113">
        <v>20</v>
      </c>
      <c r="I16" s="114" t="s">
        <v>305</v>
      </c>
      <c r="J16" s="11"/>
      <c r="L16" s="249" t="s">
        <v>269</v>
      </c>
    </row>
    <row r="17" spans="2:10" ht="46.5" customHeight="1" thickBot="1" x14ac:dyDescent="0.3">
      <c r="B17" s="19"/>
      <c r="C17" s="307"/>
      <c r="D17" s="319"/>
      <c r="E17" s="335"/>
      <c r="F17" s="289"/>
      <c r="G17" s="124" t="s">
        <v>170</v>
      </c>
      <c r="H17" s="115">
        <v>100</v>
      </c>
      <c r="I17" s="116" t="s">
        <v>282</v>
      </c>
      <c r="J17" s="11"/>
    </row>
    <row r="18" spans="2:10" ht="65.099999999999994" customHeight="1" x14ac:dyDescent="0.25">
      <c r="B18" s="19"/>
      <c r="C18" s="305" t="s">
        <v>124</v>
      </c>
      <c r="D18" s="317">
        <f>IF(SUM(H18:H36)=0,"",AVERAGE(H18:H36))</f>
        <v>95.78947368421052</v>
      </c>
      <c r="E18" s="327" t="s">
        <v>46</v>
      </c>
      <c r="F18" s="321">
        <f>IF(SUM(H18:H25)=0,"",AVERAGE(H18:H25))</f>
        <v>100</v>
      </c>
      <c r="G18" s="125" t="s">
        <v>79</v>
      </c>
      <c r="H18" s="103">
        <v>100</v>
      </c>
      <c r="I18" s="104" t="s">
        <v>283</v>
      </c>
      <c r="J18" s="11"/>
    </row>
    <row r="19" spans="2:10" ht="65.099999999999994" customHeight="1" x14ac:dyDescent="0.25">
      <c r="B19" s="19"/>
      <c r="C19" s="306"/>
      <c r="D19" s="318"/>
      <c r="E19" s="328"/>
      <c r="F19" s="322"/>
      <c r="G19" s="126" t="s">
        <v>47</v>
      </c>
      <c r="H19" s="97">
        <v>100</v>
      </c>
      <c r="I19" s="105" t="s">
        <v>284</v>
      </c>
      <c r="J19" s="11"/>
    </row>
    <row r="20" spans="2:10" ht="65.099999999999994" customHeight="1" x14ac:dyDescent="0.25">
      <c r="B20" s="19"/>
      <c r="C20" s="306"/>
      <c r="D20" s="318"/>
      <c r="E20" s="328"/>
      <c r="F20" s="322"/>
      <c r="G20" s="126" t="s">
        <v>171</v>
      </c>
      <c r="H20" s="97">
        <v>100</v>
      </c>
      <c r="I20" s="105" t="s">
        <v>285</v>
      </c>
      <c r="J20" s="11"/>
    </row>
    <row r="21" spans="2:10" ht="78" customHeight="1" x14ac:dyDescent="0.25">
      <c r="B21" s="19"/>
      <c r="C21" s="306"/>
      <c r="D21" s="318"/>
      <c r="E21" s="328"/>
      <c r="F21" s="322"/>
      <c r="G21" s="126" t="s">
        <v>172</v>
      </c>
      <c r="H21" s="97">
        <v>100</v>
      </c>
      <c r="I21" s="105" t="s">
        <v>285</v>
      </c>
      <c r="J21" s="11"/>
    </row>
    <row r="22" spans="2:10" ht="65.099999999999994" customHeight="1" x14ac:dyDescent="0.25">
      <c r="B22" s="19"/>
      <c r="C22" s="306"/>
      <c r="D22" s="318"/>
      <c r="E22" s="328"/>
      <c r="F22" s="322"/>
      <c r="G22" s="127" t="s">
        <v>80</v>
      </c>
      <c r="H22" s="97">
        <v>100</v>
      </c>
      <c r="I22" s="105" t="s">
        <v>286</v>
      </c>
      <c r="J22" s="11"/>
    </row>
    <row r="23" spans="2:10" ht="65.099999999999994" customHeight="1" x14ac:dyDescent="0.25">
      <c r="B23" s="19"/>
      <c r="C23" s="306"/>
      <c r="D23" s="318"/>
      <c r="E23" s="328"/>
      <c r="F23" s="322"/>
      <c r="G23" s="126" t="s">
        <v>143</v>
      </c>
      <c r="H23" s="97">
        <v>100</v>
      </c>
      <c r="I23" s="105" t="s">
        <v>315</v>
      </c>
      <c r="J23" s="11"/>
    </row>
    <row r="24" spans="2:10" ht="65.099999999999994" customHeight="1" x14ac:dyDescent="0.25">
      <c r="B24" s="19"/>
      <c r="C24" s="306"/>
      <c r="D24" s="318"/>
      <c r="E24" s="328"/>
      <c r="F24" s="322"/>
      <c r="G24" s="128" t="s">
        <v>48</v>
      </c>
      <c r="H24" s="97">
        <v>100</v>
      </c>
      <c r="I24" s="105" t="s">
        <v>287</v>
      </c>
      <c r="J24" s="11"/>
    </row>
    <row r="25" spans="2:10" ht="65.099999999999994" customHeight="1" x14ac:dyDescent="0.25">
      <c r="B25" s="19"/>
      <c r="C25" s="306"/>
      <c r="D25" s="318"/>
      <c r="E25" s="329"/>
      <c r="F25" s="323"/>
      <c r="G25" s="251" t="s">
        <v>137</v>
      </c>
      <c r="H25" s="102">
        <v>100</v>
      </c>
      <c r="I25" s="107" t="s">
        <v>316</v>
      </c>
      <c r="J25" s="11"/>
    </row>
    <row r="26" spans="2:10" ht="65.099999999999994" customHeight="1" x14ac:dyDescent="0.25">
      <c r="B26" s="19"/>
      <c r="C26" s="306"/>
      <c r="D26" s="318"/>
      <c r="E26" s="282" t="s">
        <v>49</v>
      </c>
      <c r="F26" s="286">
        <f>IF(SUM(H26:H36)=0,"",AVERAGE(H26:H36))</f>
        <v>92.727272727272734</v>
      </c>
      <c r="G26" s="129" t="s">
        <v>153</v>
      </c>
      <c r="H26" s="101">
        <v>90</v>
      </c>
      <c r="I26" s="108" t="s">
        <v>288</v>
      </c>
      <c r="J26" s="11"/>
    </row>
    <row r="27" spans="2:10" ht="65.099999999999994" customHeight="1" x14ac:dyDescent="0.25">
      <c r="B27" s="19"/>
      <c r="C27" s="306"/>
      <c r="D27" s="318"/>
      <c r="E27" s="282"/>
      <c r="F27" s="322"/>
      <c r="G27" s="130" t="s">
        <v>136</v>
      </c>
      <c r="H27" s="97">
        <v>100</v>
      </c>
      <c r="I27" s="105" t="s">
        <v>289</v>
      </c>
      <c r="J27" s="11"/>
    </row>
    <row r="28" spans="2:10" ht="65.099999999999994" customHeight="1" x14ac:dyDescent="0.25">
      <c r="B28" s="19"/>
      <c r="C28" s="306"/>
      <c r="D28" s="318"/>
      <c r="E28" s="282"/>
      <c r="F28" s="322"/>
      <c r="G28" s="130" t="s">
        <v>50</v>
      </c>
      <c r="H28" s="97">
        <v>30</v>
      </c>
      <c r="I28" s="105" t="s">
        <v>290</v>
      </c>
      <c r="J28" s="11"/>
    </row>
    <row r="29" spans="2:10" ht="75" customHeight="1" x14ac:dyDescent="0.25">
      <c r="B29" s="19"/>
      <c r="C29" s="306"/>
      <c r="D29" s="318"/>
      <c r="E29" s="282"/>
      <c r="F29" s="322"/>
      <c r="G29" s="130" t="s">
        <v>81</v>
      </c>
      <c r="H29" s="97">
        <v>100</v>
      </c>
      <c r="I29" s="105" t="s">
        <v>291</v>
      </c>
      <c r="J29" s="11"/>
    </row>
    <row r="30" spans="2:10" ht="65.099999999999994" customHeight="1" x14ac:dyDescent="0.25">
      <c r="B30" s="19"/>
      <c r="C30" s="306"/>
      <c r="D30" s="318"/>
      <c r="E30" s="282"/>
      <c r="F30" s="322"/>
      <c r="G30" s="130" t="s">
        <v>82</v>
      </c>
      <c r="H30" s="97">
        <v>100</v>
      </c>
      <c r="I30" s="105" t="s">
        <v>292</v>
      </c>
      <c r="J30" s="11"/>
    </row>
    <row r="31" spans="2:10" ht="65.099999999999994" customHeight="1" x14ac:dyDescent="0.25">
      <c r="B31" s="19"/>
      <c r="C31" s="306"/>
      <c r="D31" s="318"/>
      <c r="E31" s="282"/>
      <c r="F31" s="322"/>
      <c r="G31" s="130" t="s">
        <v>51</v>
      </c>
      <c r="H31" s="97">
        <v>100</v>
      </c>
      <c r="I31" s="105" t="s">
        <v>292</v>
      </c>
      <c r="J31" s="11"/>
    </row>
    <row r="32" spans="2:10" ht="65.099999999999994" customHeight="1" x14ac:dyDescent="0.25">
      <c r="B32" s="19"/>
      <c r="C32" s="306"/>
      <c r="D32" s="318"/>
      <c r="E32" s="282"/>
      <c r="F32" s="322"/>
      <c r="G32" s="130" t="s">
        <v>52</v>
      </c>
      <c r="H32" s="97">
        <v>100</v>
      </c>
      <c r="I32" s="105" t="s">
        <v>293</v>
      </c>
      <c r="J32" s="11"/>
    </row>
    <row r="33" spans="2:10" ht="65.099999999999994" customHeight="1" x14ac:dyDescent="0.25">
      <c r="B33" s="19"/>
      <c r="C33" s="306"/>
      <c r="D33" s="318"/>
      <c r="E33" s="282"/>
      <c r="F33" s="322"/>
      <c r="G33" s="130" t="s">
        <v>139</v>
      </c>
      <c r="H33" s="97">
        <v>100</v>
      </c>
      <c r="I33" s="105" t="s">
        <v>293</v>
      </c>
      <c r="J33" s="11"/>
    </row>
    <row r="34" spans="2:10" ht="75" customHeight="1" x14ac:dyDescent="0.25">
      <c r="B34" s="19"/>
      <c r="C34" s="306"/>
      <c r="D34" s="318"/>
      <c r="E34" s="282"/>
      <c r="F34" s="322"/>
      <c r="G34" s="130" t="s">
        <v>53</v>
      </c>
      <c r="H34" s="97">
        <v>100</v>
      </c>
      <c r="I34" s="105" t="s">
        <v>294</v>
      </c>
      <c r="J34" s="11"/>
    </row>
    <row r="35" spans="2:10" ht="65.099999999999994" customHeight="1" x14ac:dyDescent="0.25">
      <c r="B35" s="19"/>
      <c r="C35" s="306"/>
      <c r="D35" s="318"/>
      <c r="E35" s="282"/>
      <c r="F35" s="322"/>
      <c r="G35" s="130" t="s">
        <v>140</v>
      </c>
      <c r="H35" s="97">
        <v>100</v>
      </c>
      <c r="I35" s="105" t="s">
        <v>295</v>
      </c>
      <c r="J35" s="11"/>
    </row>
    <row r="36" spans="2:10" ht="65.099999999999994" customHeight="1" thickBot="1" x14ac:dyDescent="0.3">
      <c r="B36" s="19"/>
      <c r="C36" s="307"/>
      <c r="D36" s="319"/>
      <c r="E36" s="304"/>
      <c r="F36" s="336"/>
      <c r="G36" s="131" t="s">
        <v>141</v>
      </c>
      <c r="H36" s="100">
        <v>100</v>
      </c>
      <c r="I36" s="105" t="s">
        <v>295</v>
      </c>
      <c r="J36" s="11"/>
    </row>
    <row r="37" spans="2:10" ht="65.099999999999994" customHeight="1" x14ac:dyDescent="0.25">
      <c r="B37" s="19"/>
      <c r="C37" s="306" t="s">
        <v>175</v>
      </c>
      <c r="D37" s="330">
        <f>IF(SUM(H37:H58)=0,"",AVERAGE(H37:H58))</f>
        <v>93.090909090909093</v>
      </c>
      <c r="E37" s="281" t="s">
        <v>54</v>
      </c>
      <c r="F37" s="321">
        <f>IF(SUM(H37:H46)=0,"",AVERAGE(H37:H46))</f>
        <v>89</v>
      </c>
      <c r="G37" s="132" t="s">
        <v>154</v>
      </c>
      <c r="H37" s="103">
        <v>80</v>
      </c>
      <c r="I37" s="104" t="s">
        <v>327</v>
      </c>
      <c r="J37" s="11"/>
    </row>
    <row r="38" spans="2:10" ht="65.099999999999994" customHeight="1" x14ac:dyDescent="0.25">
      <c r="B38" s="19"/>
      <c r="C38" s="306"/>
      <c r="D38" s="331"/>
      <c r="E38" s="282"/>
      <c r="F38" s="322"/>
      <c r="G38" s="130" t="s">
        <v>55</v>
      </c>
      <c r="H38" s="97">
        <v>90</v>
      </c>
      <c r="I38" s="105" t="s">
        <v>293</v>
      </c>
      <c r="J38" s="11"/>
    </row>
    <row r="39" spans="2:10" ht="74.25" customHeight="1" x14ac:dyDescent="0.25">
      <c r="B39" s="19"/>
      <c r="C39" s="306"/>
      <c r="D39" s="331"/>
      <c r="E39" s="282"/>
      <c r="F39" s="322"/>
      <c r="G39" s="130" t="s">
        <v>155</v>
      </c>
      <c r="H39" s="97">
        <v>100</v>
      </c>
      <c r="I39" s="105" t="s">
        <v>296</v>
      </c>
      <c r="J39" s="11"/>
    </row>
    <row r="40" spans="2:10" ht="65.099999999999994" customHeight="1" x14ac:dyDescent="0.25">
      <c r="B40" s="19"/>
      <c r="C40" s="306"/>
      <c r="D40" s="331"/>
      <c r="E40" s="282"/>
      <c r="F40" s="322"/>
      <c r="G40" s="130" t="s">
        <v>56</v>
      </c>
      <c r="H40" s="97">
        <v>100</v>
      </c>
      <c r="I40" s="105" t="s">
        <v>296</v>
      </c>
      <c r="J40" s="11"/>
    </row>
    <row r="41" spans="2:10" ht="65.099999999999994" customHeight="1" x14ac:dyDescent="0.25">
      <c r="B41" s="19"/>
      <c r="C41" s="306"/>
      <c r="D41" s="331"/>
      <c r="E41" s="282"/>
      <c r="F41" s="322"/>
      <c r="G41" s="130" t="s">
        <v>144</v>
      </c>
      <c r="H41" s="97">
        <v>100</v>
      </c>
      <c r="I41" s="105" t="s">
        <v>296</v>
      </c>
      <c r="J41" s="11"/>
    </row>
    <row r="42" spans="2:10" ht="72.75" customHeight="1" x14ac:dyDescent="0.25">
      <c r="B42" s="19"/>
      <c r="C42" s="306"/>
      <c r="D42" s="331"/>
      <c r="E42" s="282"/>
      <c r="F42" s="322"/>
      <c r="G42" s="130" t="s">
        <v>145</v>
      </c>
      <c r="H42" s="97">
        <v>100</v>
      </c>
      <c r="I42" s="105" t="s">
        <v>297</v>
      </c>
      <c r="J42" s="11"/>
    </row>
    <row r="43" spans="2:10" ht="65.099999999999994" customHeight="1" x14ac:dyDescent="0.25">
      <c r="B43" s="19"/>
      <c r="C43" s="306"/>
      <c r="D43" s="331"/>
      <c r="E43" s="282"/>
      <c r="F43" s="322"/>
      <c r="G43" s="130" t="s">
        <v>146</v>
      </c>
      <c r="H43" s="97">
        <v>100</v>
      </c>
      <c r="I43" s="105" t="s">
        <v>298</v>
      </c>
      <c r="J43" s="11"/>
    </row>
    <row r="44" spans="2:10" ht="65.099999999999994" customHeight="1" x14ac:dyDescent="0.25">
      <c r="B44" s="19"/>
      <c r="C44" s="306"/>
      <c r="D44" s="331"/>
      <c r="E44" s="282"/>
      <c r="F44" s="322"/>
      <c r="G44" s="130" t="s">
        <v>126</v>
      </c>
      <c r="H44" s="97">
        <v>20</v>
      </c>
      <c r="I44" s="106" t="s">
        <v>299</v>
      </c>
      <c r="J44" s="11"/>
    </row>
    <row r="45" spans="2:10" ht="65.099999999999994" customHeight="1" x14ac:dyDescent="0.25">
      <c r="B45" s="19"/>
      <c r="C45" s="306"/>
      <c r="D45" s="331"/>
      <c r="E45" s="282"/>
      <c r="F45" s="322"/>
      <c r="G45" s="130" t="s">
        <v>156</v>
      </c>
      <c r="H45" s="97">
        <v>100</v>
      </c>
      <c r="I45" s="105" t="s">
        <v>296</v>
      </c>
      <c r="J45" s="11"/>
    </row>
    <row r="46" spans="2:10" ht="65.099999999999994" customHeight="1" x14ac:dyDescent="0.25">
      <c r="B46" s="19"/>
      <c r="C46" s="306"/>
      <c r="D46" s="331"/>
      <c r="E46" s="282"/>
      <c r="F46" s="323"/>
      <c r="G46" s="133" t="s">
        <v>127</v>
      </c>
      <c r="H46" s="97">
        <v>100</v>
      </c>
      <c r="I46" s="105" t="s">
        <v>300</v>
      </c>
      <c r="J46" s="11"/>
    </row>
    <row r="47" spans="2:10" ht="65.099999999999994" customHeight="1" x14ac:dyDescent="0.25">
      <c r="B47" s="19"/>
      <c r="C47" s="306"/>
      <c r="D47" s="331"/>
      <c r="E47" s="320" t="s">
        <v>57</v>
      </c>
      <c r="F47" s="322">
        <f>IF(SUM(H47:H50)=0,"",AVERAGE(H47:H50))</f>
        <v>94.5</v>
      </c>
      <c r="G47" s="134" t="s">
        <v>147</v>
      </c>
      <c r="H47" s="101">
        <v>93</v>
      </c>
      <c r="I47" s="110" t="s">
        <v>301</v>
      </c>
      <c r="J47" s="11"/>
    </row>
    <row r="48" spans="2:10" ht="65.099999999999994" customHeight="1" x14ac:dyDescent="0.25">
      <c r="B48" s="19"/>
      <c r="C48" s="306"/>
      <c r="D48" s="331"/>
      <c r="E48" s="282"/>
      <c r="F48" s="322"/>
      <c r="G48" s="130" t="s">
        <v>83</v>
      </c>
      <c r="H48" s="97">
        <v>90</v>
      </c>
      <c r="I48" s="110" t="s">
        <v>301</v>
      </c>
      <c r="J48" s="11"/>
    </row>
    <row r="49" spans="2:10" ht="65.099999999999994" customHeight="1" thickBot="1" x14ac:dyDescent="0.3">
      <c r="B49" s="86"/>
      <c r="C49" s="306"/>
      <c r="D49" s="331"/>
      <c r="E49" s="282"/>
      <c r="F49" s="322"/>
      <c r="G49" s="130" t="s">
        <v>84</v>
      </c>
      <c r="H49" s="97">
        <v>100</v>
      </c>
      <c r="I49" s="105" t="s">
        <v>302</v>
      </c>
      <c r="J49" s="13"/>
    </row>
    <row r="50" spans="2:10" ht="65.099999999999994" customHeight="1" x14ac:dyDescent="0.25">
      <c r="B50" s="86"/>
      <c r="C50" s="306"/>
      <c r="D50" s="331"/>
      <c r="E50" s="283"/>
      <c r="F50" s="322"/>
      <c r="G50" s="135" t="s">
        <v>128</v>
      </c>
      <c r="H50" s="98">
        <v>95</v>
      </c>
      <c r="I50" s="105" t="s">
        <v>317</v>
      </c>
      <c r="J50" s="11"/>
    </row>
    <row r="51" spans="2:10" ht="65.099999999999994" customHeight="1" x14ac:dyDescent="0.25">
      <c r="B51" s="86"/>
      <c r="C51" s="306"/>
      <c r="D51" s="331"/>
      <c r="E51" s="282" t="s">
        <v>134</v>
      </c>
      <c r="F51" s="324">
        <f>IF(SUM(H51:H54)=0,"",AVERAGE(H51:H54))</f>
        <v>97.5</v>
      </c>
      <c r="G51" s="136" t="s">
        <v>132</v>
      </c>
      <c r="H51" s="99">
        <v>100</v>
      </c>
      <c r="I51" s="108" t="s">
        <v>303</v>
      </c>
      <c r="J51" s="11"/>
    </row>
    <row r="52" spans="2:10" ht="65.099999999999994" customHeight="1" x14ac:dyDescent="0.25">
      <c r="B52" s="86"/>
      <c r="C52" s="306"/>
      <c r="D52" s="331"/>
      <c r="E52" s="282"/>
      <c r="F52" s="325"/>
      <c r="G52" s="137" t="s">
        <v>78</v>
      </c>
      <c r="H52" s="97">
        <v>90</v>
      </c>
      <c r="I52" s="105" t="s">
        <v>304</v>
      </c>
      <c r="J52" s="11"/>
    </row>
    <row r="53" spans="2:10" ht="65.099999999999994" customHeight="1" x14ac:dyDescent="0.25">
      <c r="B53" s="86"/>
      <c r="C53" s="306"/>
      <c r="D53" s="331"/>
      <c r="E53" s="282"/>
      <c r="F53" s="325"/>
      <c r="G53" s="138" t="s">
        <v>135</v>
      </c>
      <c r="H53" s="97">
        <v>100</v>
      </c>
      <c r="I53" s="105" t="s">
        <v>306</v>
      </c>
      <c r="J53" s="11"/>
    </row>
    <row r="54" spans="2:10" ht="72.75" customHeight="1" x14ac:dyDescent="0.25">
      <c r="B54" s="86"/>
      <c r="C54" s="306"/>
      <c r="D54" s="331"/>
      <c r="E54" s="282"/>
      <c r="F54" s="326"/>
      <c r="G54" s="139" t="s">
        <v>125</v>
      </c>
      <c r="H54" s="102">
        <v>100</v>
      </c>
      <c r="I54" s="105" t="s">
        <v>306</v>
      </c>
      <c r="J54" s="11"/>
    </row>
    <row r="55" spans="2:10" ht="65.099999999999994" customHeight="1" x14ac:dyDescent="0.25">
      <c r="B55" s="86"/>
      <c r="C55" s="306"/>
      <c r="D55" s="331"/>
      <c r="E55" s="320" t="s">
        <v>58</v>
      </c>
      <c r="F55" s="308">
        <f>IF(SUM(H55:H58)=0,"",AVERAGE(H55:H58))</f>
        <v>97.5</v>
      </c>
      <c r="G55" s="134" t="s">
        <v>85</v>
      </c>
      <c r="H55" s="101">
        <v>100</v>
      </c>
      <c r="I55" s="105" t="s">
        <v>295</v>
      </c>
      <c r="J55" s="11"/>
    </row>
    <row r="56" spans="2:10" ht="65.099999999999994" customHeight="1" x14ac:dyDescent="0.25">
      <c r="B56" s="19"/>
      <c r="C56" s="306"/>
      <c r="D56" s="331"/>
      <c r="E56" s="282"/>
      <c r="F56" s="308"/>
      <c r="G56" s="130" t="s">
        <v>86</v>
      </c>
      <c r="H56" s="97">
        <v>100</v>
      </c>
      <c r="I56" s="105" t="s">
        <v>307</v>
      </c>
      <c r="J56" s="11"/>
    </row>
    <row r="57" spans="2:10" ht="65.099999999999994" customHeight="1" x14ac:dyDescent="0.25">
      <c r="B57" s="19"/>
      <c r="C57" s="306"/>
      <c r="D57" s="331"/>
      <c r="E57" s="282"/>
      <c r="F57" s="308"/>
      <c r="G57" s="130" t="s">
        <v>138</v>
      </c>
      <c r="H57" s="97">
        <v>90</v>
      </c>
      <c r="I57" s="105" t="s">
        <v>306</v>
      </c>
      <c r="J57" s="11"/>
    </row>
    <row r="58" spans="2:10" ht="65.099999999999994" customHeight="1" thickBot="1" x14ac:dyDescent="0.3">
      <c r="B58" s="19"/>
      <c r="C58" s="306"/>
      <c r="D58" s="332"/>
      <c r="E58" s="283"/>
      <c r="F58" s="308"/>
      <c r="G58" s="135" t="s">
        <v>87</v>
      </c>
      <c r="H58" s="100">
        <v>100</v>
      </c>
      <c r="I58" s="105" t="s">
        <v>307</v>
      </c>
      <c r="J58" s="11"/>
    </row>
    <row r="59" spans="2:10" ht="65.099999999999994" customHeight="1" thickBot="1" x14ac:dyDescent="0.3">
      <c r="B59" s="19"/>
      <c r="C59" s="305" t="s">
        <v>176</v>
      </c>
      <c r="D59" s="311">
        <f>IF(SUM(H59:H65)=0,"",AVERAGE(H59:H65))</f>
        <v>100</v>
      </c>
      <c r="E59" s="281" t="s">
        <v>59</v>
      </c>
      <c r="F59" s="309">
        <f>IF(SUM(H59:H65)=0,"",AVERAGE(H59:H65))</f>
        <v>100</v>
      </c>
      <c r="G59" s="132" t="s">
        <v>88</v>
      </c>
      <c r="H59" s="100">
        <v>100</v>
      </c>
      <c r="I59" s="105" t="s">
        <v>295</v>
      </c>
      <c r="J59" s="11"/>
    </row>
    <row r="60" spans="2:10" ht="65.099999999999994" customHeight="1" thickBot="1" x14ac:dyDescent="0.3">
      <c r="B60" s="19"/>
      <c r="C60" s="306"/>
      <c r="D60" s="312"/>
      <c r="E60" s="282"/>
      <c r="F60" s="308"/>
      <c r="G60" s="130" t="s">
        <v>60</v>
      </c>
      <c r="H60" s="100">
        <v>100</v>
      </c>
      <c r="I60" s="105" t="s">
        <v>295</v>
      </c>
      <c r="J60" s="11"/>
    </row>
    <row r="61" spans="2:10" ht="65.099999999999994" customHeight="1" thickBot="1" x14ac:dyDescent="0.3">
      <c r="B61" s="19"/>
      <c r="C61" s="306"/>
      <c r="D61" s="312"/>
      <c r="E61" s="282"/>
      <c r="F61" s="308"/>
      <c r="G61" s="130" t="s">
        <v>61</v>
      </c>
      <c r="H61" s="100">
        <v>100</v>
      </c>
      <c r="I61" s="105" t="s">
        <v>308</v>
      </c>
      <c r="J61" s="11"/>
    </row>
    <row r="62" spans="2:10" ht="65.099999999999994" customHeight="1" thickBot="1" x14ac:dyDescent="0.3">
      <c r="B62" s="19"/>
      <c r="C62" s="306"/>
      <c r="D62" s="312"/>
      <c r="E62" s="282"/>
      <c r="F62" s="308"/>
      <c r="G62" s="130" t="s">
        <v>89</v>
      </c>
      <c r="H62" s="100">
        <v>100</v>
      </c>
      <c r="I62" s="105" t="s">
        <v>306</v>
      </c>
      <c r="J62" s="11"/>
    </row>
    <row r="63" spans="2:10" ht="65.099999999999994" customHeight="1" thickBot="1" x14ac:dyDescent="0.3">
      <c r="B63" s="19"/>
      <c r="C63" s="306"/>
      <c r="D63" s="312"/>
      <c r="E63" s="282"/>
      <c r="F63" s="308"/>
      <c r="G63" s="130" t="s">
        <v>62</v>
      </c>
      <c r="H63" s="100">
        <v>100</v>
      </c>
      <c r="I63" s="105" t="s">
        <v>306</v>
      </c>
      <c r="J63" s="11"/>
    </row>
    <row r="64" spans="2:10" ht="65.099999999999994" customHeight="1" thickBot="1" x14ac:dyDescent="0.3">
      <c r="B64" s="19"/>
      <c r="C64" s="306"/>
      <c r="D64" s="312"/>
      <c r="E64" s="282"/>
      <c r="F64" s="308"/>
      <c r="G64" s="130" t="s">
        <v>90</v>
      </c>
      <c r="H64" s="100">
        <v>100</v>
      </c>
      <c r="I64" s="105" t="s">
        <v>309</v>
      </c>
      <c r="J64" s="11"/>
    </row>
    <row r="65" spans="2:10" ht="65.099999999999994" customHeight="1" thickBot="1" x14ac:dyDescent="0.3">
      <c r="B65" s="19"/>
      <c r="C65" s="307"/>
      <c r="D65" s="313"/>
      <c r="E65" s="304"/>
      <c r="F65" s="310"/>
      <c r="G65" s="131" t="s">
        <v>129</v>
      </c>
      <c r="H65" s="100">
        <v>100</v>
      </c>
      <c r="I65" s="105" t="s">
        <v>309</v>
      </c>
      <c r="J65" s="11"/>
    </row>
    <row r="66" spans="2:10" ht="152.25" customHeight="1" thickBot="1" x14ac:dyDescent="0.3">
      <c r="B66" s="19"/>
      <c r="C66" s="305" t="s">
        <v>177</v>
      </c>
      <c r="D66" s="317">
        <f>IF(SUM(H66:H77)=0,"",AVERAGE(H66:H77))</f>
        <v>91.666666666666671</v>
      </c>
      <c r="E66" s="281" t="s">
        <v>164</v>
      </c>
      <c r="F66" s="314">
        <f>IF(SUM(H66:H77)=0,"",AVERAGE(H66:H77))</f>
        <v>91.666666666666671</v>
      </c>
      <c r="G66" s="132" t="s">
        <v>157</v>
      </c>
      <c r="H66" s="100">
        <v>100</v>
      </c>
      <c r="I66" s="105" t="s">
        <v>309</v>
      </c>
      <c r="J66" s="11"/>
    </row>
    <row r="67" spans="2:10" ht="65.099999999999994" customHeight="1" x14ac:dyDescent="0.25">
      <c r="B67" s="19"/>
      <c r="C67" s="306"/>
      <c r="D67" s="318"/>
      <c r="E67" s="282"/>
      <c r="F67" s="315"/>
      <c r="G67" s="134" t="s">
        <v>148</v>
      </c>
      <c r="H67" s="97">
        <v>20</v>
      </c>
      <c r="I67" s="106" t="s">
        <v>299</v>
      </c>
      <c r="J67" s="11"/>
    </row>
    <row r="68" spans="2:10" ht="74.25" customHeight="1" thickBot="1" x14ac:dyDescent="0.3">
      <c r="B68" s="19"/>
      <c r="C68" s="306"/>
      <c r="D68" s="318"/>
      <c r="E68" s="282"/>
      <c r="F68" s="315"/>
      <c r="G68" s="130" t="s">
        <v>151</v>
      </c>
      <c r="H68" s="100">
        <v>100</v>
      </c>
      <c r="I68" s="105" t="s">
        <v>310</v>
      </c>
      <c r="J68" s="11"/>
    </row>
    <row r="69" spans="2:10" ht="65.099999999999994" customHeight="1" thickBot="1" x14ac:dyDescent="0.3">
      <c r="B69" s="19"/>
      <c r="C69" s="306"/>
      <c r="D69" s="318"/>
      <c r="E69" s="282"/>
      <c r="F69" s="315"/>
      <c r="G69" s="130" t="s">
        <v>149</v>
      </c>
      <c r="H69" s="100">
        <v>100</v>
      </c>
      <c r="I69" s="105" t="s">
        <v>309</v>
      </c>
      <c r="J69" s="11"/>
    </row>
    <row r="70" spans="2:10" ht="65.099999999999994" customHeight="1" thickBot="1" x14ac:dyDescent="0.3">
      <c r="B70" s="19"/>
      <c r="C70" s="306"/>
      <c r="D70" s="318"/>
      <c r="E70" s="282"/>
      <c r="F70" s="315"/>
      <c r="G70" s="130" t="s">
        <v>150</v>
      </c>
      <c r="H70" s="100">
        <v>100</v>
      </c>
      <c r="I70" s="105" t="s">
        <v>311</v>
      </c>
      <c r="J70" s="11"/>
    </row>
    <row r="71" spans="2:10" ht="65.099999999999994" customHeight="1" thickBot="1" x14ac:dyDescent="0.3">
      <c r="B71" s="19"/>
      <c r="C71" s="306"/>
      <c r="D71" s="318"/>
      <c r="E71" s="282"/>
      <c r="F71" s="315"/>
      <c r="G71" s="130" t="s">
        <v>91</v>
      </c>
      <c r="H71" s="100">
        <v>100</v>
      </c>
      <c r="I71" s="105" t="s">
        <v>309</v>
      </c>
      <c r="J71" s="11"/>
    </row>
    <row r="72" spans="2:10" ht="65.099999999999994" customHeight="1" x14ac:dyDescent="0.25">
      <c r="B72" s="19"/>
      <c r="C72" s="306"/>
      <c r="D72" s="318"/>
      <c r="E72" s="282"/>
      <c r="F72" s="315"/>
      <c r="G72" s="130" t="s">
        <v>131</v>
      </c>
      <c r="H72" s="97">
        <v>100</v>
      </c>
      <c r="I72" s="105" t="s">
        <v>328</v>
      </c>
      <c r="J72" s="11"/>
    </row>
    <row r="73" spans="2:10" ht="65.099999999999994" customHeight="1" thickBot="1" x14ac:dyDescent="0.3">
      <c r="B73" s="19"/>
      <c r="C73" s="306"/>
      <c r="D73" s="318"/>
      <c r="E73" s="282"/>
      <c r="F73" s="315"/>
      <c r="G73" s="130" t="s">
        <v>63</v>
      </c>
      <c r="H73" s="100">
        <v>100</v>
      </c>
      <c r="I73" s="105" t="s">
        <v>309</v>
      </c>
      <c r="J73" s="11"/>
    </row>
    <row r="74" spans="2:10" ht="65.099999999999994" customHeight="1" thickBot="1" x14ac:dyDescent="0.3">
      <c r="B74" s="19"/>
      <c r="C74" s="306"/>
      <c r="D74" s="318"/>
      <c r="E74" s="282"/>
      <c r="F74" s="315"/>
      <c r="G74" s="135" t="s">
        <v>130</v>
      </c>
      <c r="H74" s="100">
        <v>100</v>
      </c>
      <c r="I74" s="106" t="s">
        <v>312</v>
      </c>
      <c r="J74" s="11"/>
    </row>
    <row r="75" spans="2:10" ht="65.099999999999994" customHeight="1" thickBot="1" x14ac:dyDescent="0.3">
      <c r="B75" s="19"/>
      <c r="C75" s="306"/>
      <c r="D75" s="318"/>
      <c r="E75" s="282"/>
      <c r="F75" s="315"/>
      <c r="G75" s="135" t="s">
        <v>133</v>
      </c>
      <c r="H75" s="100">
        <v>100</v>
      </c>
      <c r="I75" s="106" t="s">
        <v>313</v>
      </c>
      <c r="J75" s="11"/>
    </row>
    <row r="76" spans="2:10" ht="65.099999999999994" customHeight="1" x14ac:dyDescent="0.25">
      <c r="B76" s="19"/>
      <c r="C76" s="306"/>
      <c r="D76" s="318"/>
      <c r="E76" s="282"/>
      <c r="F76" s="315"/>
      <c r="G76" s="135" t="s">
        <v>152</v>
      </c>
      <c r="H76" s="97">
        <v>80</v>
      </c>
      <c r="I76" s="106" t="s">
        <v>329</v>
      </c>
      <c r="J76" s="11"/>
    </row>
    <row r="77" spans="2:10" ht="65.099999999999994" customHeight="1" thickBot="1" x14ac:dyDescent="0.3">
      <c r="B77" s="19"/>
      <c r="C77" s="307"/>
      <c r="D77" s="319"/>
      <c r="E77" s="304"/>
      <c r="F77" s="316"/>
      <c r="G77" s="131" t="s">
        <v>158</v>
      </c>
      <c r="H77" s="100">
        <v>100</v>
      </c>
      <c r="I77" s="109" t="s">
        <v>314</v>
      </c>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0:I18 I19:I48 I55 I59:I60 I67 H19:H77"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248" priority="206" operator="between">
      <formula>81</formula>
      <formula>100</formula>
    </cfRule>
    <cfRule type="cellIs" dxfId="247" priority="207" operator="between">
      <formula>61</formula>
      <formula>80.99</formula>
    </cfRule>
    <cfRule type="cellIs" dxfId="246" priority="208" operator="between">
      <formula>0</formula>
      <formula>20.9</formula>
    </cfRule>
    <cfRule type="cellIs" dxfId="245" priority="209" operator="between">
      <formula>21</formula>
      <formula>40.99</formula>
    </cfRule>
    <cfRule type="cellIs" dxfId="244" priority="210" operator="between">
      <formula>41</formula>
      <formula>60.99</formula>
    </cfRule>
  </conditionalFormatting>
  <conditionalFormatting sqref="G6:I6">
    <cfRule type="cellIs" dxfId="243" priority="201" operator="between">
      <formula>80.5</formula>
      <formula>100</formula>
    </cfRule>
    <cfRule type="cellIs" dxfId="242" priority="202" operator="between">
      <formula>60.5</formula>
      <formula>80.4</formula>
    </cfRule>
    <cfRule type="cellIs" dxfId="241" priority="203" operator="between">
      <formula>40.5</formula>
      <formula>60.4</formula>
    </cfRule>
    <cfRule type="cellIs" dxfId="240" priority="204" operator="between">
      <formula>20.5</formula>
      <formula>40.4</formula>
    </cfRule>
    <cfRule type="cellIs" dxfId="239" priority="205" operator="between">
      <formula>0</formula>
      <formula>20.4</formula>
    </cfRule>
  </conditionalFormatting>
  <conditionalFormatting sqref="H10:H33 H37:H57 H72 H67">
    <cfRule type="cellIs" dxfId="238" priority="186" operator="between">
      <formula>81</formula>
      <formula>100</formula>
    </cfRule>
    <cfRule type="cellIs" dxfId="237" priority="187" operator="between">
      <formula>61</formula>
      <formula>80</formula>
    </cfRule>
    <cfRule type="cellIs" dxfId="236" priority="188" operator="between">
      <formula>41</formula>
      <formula>60</formula>
    </cfRule>
    <cfRule type="cellIs" dxfId="235" priority="189" operator="between">
      <formula>21</formula>
      <formula>40</formula>
    </cfRule>
    <cfRule type="cellIs" dxfId="234" priority="190" operator="between">
      <formula>0.1</formula>
      <formula>20</formula>
    </cfRule>
    <cfRule type="cellIs" dxfId="233" priority="191" operator="between">
      <formula>81</formula>
      <formula>100</formula>
    </cfRule>
    <cfRule type="cellIs" dxfId="232" priority="192" operator="between">
      <formula>61</formula>
      <formula>80</formula>
    </cfRule>
    <cfRule type="cellIs" dxfId="231" priority="193" operator="between">
      <formula>41</formula>
      <formula>60</formula>
    </cfRule>
    <cfRule type="cellIs" dxfId="230" priority="194" operator="between">
      <formula>21</formula>
      <formula>40</formula>
    </cfRule>
    <cfRule type="cellIs" dxfId="229" priority="195" operator="between">
      <formula>1</formula>
      <formula>20</formula>
    </cfRule>
  </conditionalFormatting>
  <conditionalFormatting sqref="D10 D18 D37 D59 D66">
    <cfRule type="cellIs" dxfId="228" priority="181" operator="between">
      <formula>80.4</formula>
      <formula>100</formula>
    </cfRule>
    <cfRule type="cellIs" dxfId="227" priority="182" operator="between">
      <formula>60.5</formula>
      <formula>80.4</formula>
    </cfRule>
    <cfRule type="cellIs" dxfId="226" priority="183" operator="between">
      <formula>40.5</formula>
      <formula>60.4</formula>
    </cfRule>
    <cfRule type="cellIs" dxfId="225" priority="184" operator="between">
      <formula>20.5</formula>
      <formula>40.4</formula>
    </cfRule>
    <cfRule type="cellIs" dxfId="224" priority="185" operator="between">
      <formula>0</formula>
      <formula>20.4</formula>
    </cfRule>
  </conditionalFormatting>
  <conditionalFormatting sqref="F10:F15 F26 F18 F37 F47 F51 F55:F66">
    <cfRule type="cellIs" dxfId="223" priority="196" operator="between">
      <formula>81</formula>
      <formula>100</formula>
    </cfRule>
    <cfRule type="cellIs" dxfId="222" priority="197" operator="between">
      <formula>60.5</formula>
      <formula>80.4</formula>
    </cfRule>
    <cfRule type="cellIs" dxfId="221" priority="198" operator="between">
      <formula>0</formula>
      <formula>20.4</formula>
    </cfRule>
    <cfRule type="cellIs" dxfId="220" priority="199" operator="between">
      <formula>20.5</formula>
      <formula>40.4</formula>
    </cfRule>
    <cfRule type="cellIs" dxfId="219" priority="200" operator="between">
      <formula>40.5</formula>
      <formula>60.4</formula>
    </cfRule>
  </conditionalFormatting>
  <conditionalFormatting sqref="H34:H36">
    <cfRule type="cellIs" dxfId="218" priority="171" operator="between">
      <formula>81</formula>
      <formula>100</formula>
    </cfRule>
    <cfRule type="cellIs" dxfId="217" priority="172" operator="between">
      <formula>61</formula>
      <formula>80</formula>
    </cfRule>
    <cfRule type="cellIs" dxfId="216" priority="173" operator="between">
      <formula>41</formula>
      <formula>60</formula>
    </cfRule>
    <cfRule type="cellIs" dxfId="215" priority="174" operator="between">
      <formula>21</formula>
      <formula>40</formula>
    </cfRule>
    <cfRule type="cellIs" dxfId="214" priority="175" operator="between">
      <formula>0.1</formula>
      <formula>20</formula>
    </cfRule>
    <cfRule type="cellIs" dxfId="213" priority="176" operator="between">
      <formula>81</formula>
      <formula>100</formula>
    </cfRule>
    <cfRule type="cellIs" dxfId="212" priority="177" operator="between">
      <formula>61</formula>
      <formula>80</formula>
    </cfRule>
    <cfRule type="cellIs" dxfId="211" priority="178" operator="between">
      <formula>41</formula>
      <formula>60</formula>
    </cfRule>
    <cfRule type="cellIs" dxfId="210" priority="179" operator="between">
      <formula>21</formula>
      <formula>40</formula>
    </cfRule>
    <cfRule type="cellIs" dxfId="209" priority="180" operator="between">
      <formula>1</formula>
      <formula>20</formula>
    </cfRule>
  </conditionalFormatting>
  <conditionalFormatting sqref="H76:H77">
    <cfRule type="cellIs" dxfId="208" priority="161" operator="between">
      <formula>81</formula>
      <formula>100</formula>
    </cfRule>
    <cfRule type="cellIs" dxfId="207" priority="162" operator="between">
      <formula>61</formula>
      <formula>80</formula>
    </cfRule>
    <cfRule type="cellIs" dxfId="206" priority="163" operator="between">
      <formula>41</formula>
      <formula>60</formula>
    </cfRule>
    <cfRule type="cellIs" dxfId="205" priority="164" operator="between">
      <formula>21</formula>
      <formula>40</formula>
    </cfRule>
    <cfRule type="cellIs" dxfId="204" priority="165" operator="between">
      <formula>0.1</formula>
      <formula>20</formula>
    </cfRule>
    <cfRule type="cellIs" dxfId="203" priority="166" operator="between">
      <formula>81</formula>
      <formula>100</formula>
    </cfRule>
    <cfRule type="cellIs" dxfId="202" priority="167" operator="between">
      <formula>61</formula>
      <formula>80</formula>
    </cfRule>
    <cfRule type="cellIs" dxfId="201" priority="168" operator="between">
      <formula>41</formula>
      <formula>60</formula>
    </cfRule>
    <cfRule type="cellIs" dxfId="200" priority="169" operator="between">
      <formula>21</formula>
      <formula>40</formula>
    </cfRule>
    <cfRule type="cellIs" dxfId="199" priority="170" operator="between">
      <formula>1</formula>
      <formula>20</formula>
    </cfRule>
  </conditionalFormatting>
  <conditionalFormatting sqref="H75">
    <cfRule type="cellIs" dxfId="198" priority="151" operator="between">
      <formula>81</formula>
      <formula>100</formula>
    </cfRule>
    <cfRule type="cellIs" dxfId="197" priority="152" operator="between">
      <formula>61</formula>
      <formula>80</formula>
    </cfRule>
    <cfRule type="cellIs" dxfId="196" priority="153" operator="between">
      <formula>41</formula>
      <formula>60</formula>
    </cfRule>
    <cfRule type="cellIs" dxfId="195" priority="154" operator="between">
      <formula>21</formula>
      <formula>40</formula>
    </cfRule>
    <cfRule type="cellIs" dxfId="194" priority="155" operator="between">
      <formula>0.1</formula>
      <formula>20</formula>
    </cfRule>
    <cfRule type="cellIs" dxfId="193" priority="156" operator="between">
      <formula>81</formula>
      <formula>100</formula>
    </cfRule>
    <cfRule type="cellIs" dxfId="192" priority="157" operator="between">
      <formula>61</formula>
      <formula>80</formula>
    </cfRule>
    <cfRule type="cellIs" dxfId="191" priority="158" operator="between">
      <formula>41</formula>
      <formula>60</formula>
    </cfRule>
    <cfRule type="cellIs" dxfId="190" priority="159" operator="between">
      <formula>21</formula>
      <formula>40</formula>
    </cfRule>
    <cfRule type="cellIs" dxfId="189" priority="160" operator="between">
      <formula>1</formula>
      <formula>20</formula>
    </cfRule>
  </conditionalFormatting>
  <conditionalFormatting sqref="H73">
    <cfRule type="cellIs" dxfId="188" priority="141" operator="between">
      <formula>81</formula>
      <formula>100</formula>
    </cfRule>
    <cfRule type="cellIs" dxfId="187" priority="142" operator="between">
      <formula>61</formula>
      <formula>80</formula>
    </cfRule>
    <cfRule type="cellIs" dxfId="186" priority="143" operator="between">
      <formula>41</formula>
      <formula>60</formula>
    </cfRule>
    <cfRule type="cellIs" dxfId="185" priority="144" operator="between">
      <formula>21</formula>
      <formula>40</formula>
    </cfRule>
    <cfRule type="cellIs" dxfId="184" priority="145" operator="between">
      <formula>0.1</formula>
      <formula>20</formula>
    </cfRule>
    <cfRule type="cellIs" dxfId="183" priority="146" operator="between">
      <formula>81</formula>
      <formula>100</formula>
    </cfRule>
    <cfRule type="cellIs" dxfId="182" priority="147" operator="between">
      <formula>61</formula>
      <formula>80</formula>
    </cfRule>
    <cfRule type="cellIs" dxfId="181" priority="148" operator="between">
      <formula>41</formula>
      <formula>60</formula>
    </cfRule>
    <cfRule type="cellIs" dxfId="180" priority="149" operator="between">
      <formula>21</formula>
      <formula>40</formula>
    </cfRule>
    <cfRule type="cellIs" dxfId="179" priority="150" operator="between">
      <formula>1</formula>
      <formula>20</formula>
    </cfRule>
  </conditionalFormatting>
  <conditionalFormatting sqref="H74">
    <cfRule type="cellIs" dxfId="178" priority="131" operator="between">
      <formula>81</formula>
      <formula>100</formula>
    </cfRule>
    <cfRule type="cellIs" dxfId="177" priority="132" operator="between">
      <formula>61</formula>
      <formula>80</formula>
    </cfRule>
    <cfRule type="cellIs" dxfId="176" priority="133" operator="between">
      <formula>41</formula>
      <formula>60</formula>
    </cfRule>
    <cfRule type="cellIs" dxfId="175" priority="134" operator="between">
      <formula>21</formula>
      <formula>40</formula>
    </cfRule>
    <cfRule type="cellIs" dxfId="174" priority="135" operator="between">
      <formula>0.1</formula>
      <formula>20</formula>
    </cfRule>
    <cfRule type="cellIs" dxfId="173" priority="136" operator="between">
      <formula>81</formula>
      <formula>100</formula>
    </cfRule>
    <cfRule type="cellIs" dxfId="172" priority="137" operator="between">
      <formula>61</formula>
      <formula>80</formula>
    </cfRule>
    <cfRule type="cellIs" dxfId="171" priority="138" operator="between">
      <formula>41</formula>
      <formula>60</formula>
    </cfRule>
    <cfRule type="cellIs" dxfId="170" priority="139" operator="between">
      <formula>21</formula>
      <formula>40</formula>
    </cfRule>
    <cfRule type="cellIs" dxfId="169" priority="140" operator="between">
      <formula>1</formula>
      <formula>20</formula>
    </cfRule>
  </conditionalFormatting>
  <conditionalFormatting sqref="H71">
    <cfRule type="cellIs" dxfId="168" priority="121" operator="between">
      <formula>81</formula>
      <formula>100</formula>
    </cfRule>
    <cfRule type="cellIs" dxfId="167" priority="122" operator="between">
      <formula>61</formula>
      <formula>80</formula>
    </cfRule>
    <cfRule type="cellIs" dxfId="166" priority="123" operator="between">
      <formula>41</formula>
      <formula>60</formula>
    </cfRule>
    <cfRule type="cellIs" dxfId="165" priority="124" operator="between">
      <formula>21</formula>
      <formula>40</formula>
    </cfRule>
    <cfRule type="cellIs" dxfId="164" priority="125" operator="between">
      <formula>0.1</formula>
      <formula>20</formula>
    </cfRule>
    <cfRule type="cellIs" dxfId="163" priority="126" operator="between">
      <formula>81</formula>
      <formula>100</formula>
    </cfRule>
    <cfRule type="cellIs" dxfId="162" priority="127" operator="between">
      <formula>61</formula>
      <formula>80</formula>
    </cfRule>
    <cfRule type="cellIs" dxfId="161" priority="128" operator="between">
      <formula>41</formula>
      <formula>60</formula>
    </cfRule>
    <cfRule type="cellIs" dxfId="160" priority="129" operator="between">
      <formula>21</formula>
      <formula>40</formula>
    </cfRule>
    <cfRule type="cellIs" dxfId="159" priority="130" operator="between">
      <formula>1</formula>
      <formula>20</formula>
    </cfRule>
  </conditionalFormatting>
  <conditionalFormatting sqref="H70">
    <cfRule type="cellIs" dxfId="158" priority="111" operator="between">
      <formula>81</formula>
      <formula>100</formula>
    </cfRule>
    <cfRule type="cellIs" dxfId="157" priority="112" operator="between">
      <formula>61</formula>
      <formula>80</formula>
    </cfRule>
    <cfRule type="cellIs" dxfId="156" priority="113" operator="between">
      <formula>41</formula>
      <formula>60</formula>
    </cfRule>
    <cfRule type="cellIs" dxfId="155" priority="114" operator="between">
      <formula>21</formula>
      <formula>40</formula>
    </cfRule>
    <cfRule type="cellIs" dxfId="154" priority="115" operator="between">
      <formula>0.1</formula>
      <formula>20</formula>
    </cfRule>
    <cfRule type="cellIs" dxfId="153" priority="116" operator="between">
      <formula>81</formula>
      <formula>100</formula>
    </cfRule>
    <cfRule type="cellIs" dxfId="152" priority="117" operator="between">
      <formula>61</formula>
      <formula>80</formula>
    </cfRule>
    <cfRule type="cellIs" dxfId="151" priority="118" operator="between">
      <formula>41</formula>
      <formula>60</formula>
    </cfRule>
    <cfRule type="cellIs" dxfId="150" priority="119" operator="between">
      <formula>21</formula>
      <formula>40</formula>
    </cfRule>
    <cfRule type="cellIs" dxfId="149" priority="120" operator="between">
      <formula>1</formula>
      <formula>20</formula>
    </cfRule>
  </conditionalFormatting>
  <conditionalFormatting sqref="H69">
    <cfRule type="cellIs" dxfId="148" priority="101" operator="between">
      <formula>81</formula>
      <formula>100</formula>
    </cfRule>
    <cfRule type="cellIs" dxfId="147" priority="102" operator="between">
      <formula>61</formula>
      <formula>80</formula>
    </cfRule>
    <cfRule type="cellIs" dxfId="146" priority="103" operator="between">
      <formula>41</formula>
      <formula>60</formula>
    </cfRule>
    <cfRule type="cellIs" dxfId="145" priority="104" operator="between">
      <formula>21</formula>
      <formula>40</formula>
    </cfRule>
    <cfRule type="cellIs" dxfId="144" priority="105" operator="between">
      <formula>0.1</formula>
      <formula>20</formula>
    </cfRule>
    <cfRule type="cellIs" dxfId="143" priority="106" operator="between">
      <formula>81</formula>
      <formula>100</formula>
    </cfRule>
    <cfRule type="cellIs" dxfId="142" priority="107" operator="between">
      <formula>61</formula>
      <formula>80</formula>
    </cfRule>
    <cfRule type="cellIs" dxfId="141" priority="108" operator="between">
      <formula>41</formula>
      <formula>60</formula>
    </cfRule>
    <cfRule type="cellIs" dxfId="140" priority="109" operator="between">
      <formula>21</formula>
      <formula>40</formula>
    </cfRule>
    <cfRule type="cellIs" dxfId="139" priority="110" operator="between">
      <formula>1</formula>
      <formula>20</formula>
    </cfRule>
  </conditionalFormatting>
  <conditionalFormatting sqref="H68">
    <cfRule type="cellIs" dxfId="138" priority="91" operator="between">
      <formula>81</formula>
      <formula>100</formula>
    </cfRule>
    <cfRule type="cellIs" dxfId="137" priority="92" operator="between">
      <formula>61</formula>
      <formula>80</formula>
    </cfRule>
    <cfRule type="cellIs" dxfId="136" priority="93" operator="between">
      <formula>41</formula>
      <formula>60</formula>
    </cfRule>
    <cfRule type="cellIs" dxfId="135" priority="94" operator="between">
      <formula>21</formula>
      <formula>40</formula>
    </cfRule>
    <cfRule type="cellIs" dxfId="134" priority="95" operator="between">
      <formula>0.1</formula>
      <formula>20</formula>
    </cfRule>
    <cfRule type="cellIs" dxfId="133" priority="96" operator="between">
      <formula>81</formula>
      <formula>100</formula>
    </cfRule>
    <cfRule type="cellIs" dxfId="132" priority="97" operator="between">
      <formula>61</formula>
      <formula>80</formula>
    </cfRule>
    <cfRule type="cellIs" dxfId="131" priority="98" operator="between">
      <formula>41</formula>
      <formula>60</formula>
    </cfRule>
    <cfRule type="cellIs" dxfId="130" priority="99" operator="between">
      <formula>21</formula>
      <formula>40</formula>
    </cfRule>
    <cfRule type="cellIs" dxfId="129" priority="100" operator="between">
      <formula>1</formula>
      <formula>20</formula>
    </cfRule>
  </conditionalFormatting>
  <conditionalFormatting sqref="H66">
    <cfRule type="cellIs" dxfId="128" priority="81" operator="between">
      <formula>81</formula>
      <formula>100</formula>
    </cfRule>
    <cfRule type="cellIs" dxfId="127" priority="82" operator="between">
      <formula>61</formula>
      <formula>80</formula>
    </cfRule>
    <cfRule type="cellIs" dxfId="126" priority="83" operator="between">
      <formula>41</formula>
      <formula>60</formula>
    </cfRule>
    <cfRule type="cellIs" dxfId="125" priority="84" operator="between">
      <formula>21</formula>
      <formula>40</formula>
    </cfRule>
    <cfRule type="cellIs" dxfId="124" priority="85" operator="between">
      <formula>0.1</formula>
      <formula>20</formula>
    </cfRule>
    <cfRule type="cellIs" dxfId="123" priority="86" operator="between">
      <formula>81</formula>
      <formula>100</formula>
    </cfRule>
    <cfRule type="cellIs" dxfId="122" priority="87" operator="between">
      <formula>61</formula>
      <formula>80</formula>
    </cfRule>
    <cfRule type="cellIs" dxfId="121" priority="88" operator="between">
      <formula>41</formula>
      <formula>60</formula>
    </cfRule>
    <cfRule type="cellIs" dxfId="120" priority="89" operator="between">
      <formula>21</formula>
      <formula>40</formula>
    </cfRule>
    <cfRule type="cellIs" dxfId="119" priority="90" operator="between">
      <formula>1</formula>
      <formula>20</formula>
    </cfRule>
  </conditionalFormatting>
  <conditionalFormatting sqref="H65">
    <cfRule type="cellIs" dxfId="118" priority="71" operator="between">
      <formula>81</formula>
      <formula>100</formula>
    </cfRule>
    <cfRule type="cellIs" dxfId="117" priority="72" operator="between">
      <formula>61</formula>
      <formula>80</formula>
    </cfRule>
    <cfRule type="cellIs" dxfId="116" priority="73" operator="between">
      <formula>41</formula>
      <formula>60</formula>
    </cfRule>
    <cfRule type="cellIs" dxfId="115" priority="74" operator="between">
      <formula>21</formula>
      <formula>40</formula>
    </cfRule>
    <cfRule type="cellIs" dxfId="114" priority="75" operator="between">
      <formula>0.1</formula>
      <formula>20</formula>
    </cfRule>
    <cfRule type="cellIs" dxfId="113" priority="76" operator="between">
      <formula>81</formula>
      <formula>100</formula>
    </cfRule>
    <cfRule type="cellIs" dxfId="112" priority="77" operator="between">
      <formula>61</formula>
      <formula>80</formula>
    </cfRule>
    <cfRule type="cellIs" dxfId="111" priority="78" operator="between">
      <formula>41</formula>
      <formula>60</formula>
    </cfRule>
    <cfRule type="cellIs" dxfId="110" priority="79" operator="between">
      <formula>21</formula>
      <formula>40</formula>
    </cfRule>
    <cfRule type="cellIs" dxfId="109" priority="80" operator="between">
      <formula>1</formula>
      <formula>20</formula>
    </cfRule>
  </conditionalFormatting>
  <conditionalFormatting sqref="H64">
    <cfRule type="cellIs" dxfId="108" priority="61" operator="between">
      <formula>81</formula>
      <formula>100</formula>
    </cfRule>
    <cfRule type="cellIs" dxfId="107" priority="62" operator="between">
      <formula>61</formula>
      <formula>80</formula>
    </cfRule>
    <cfRule type="cellIs" dxfId="106" priority="63" operator="between">
      <formula>41</formula>
      <formula>60</formula>
    </cfRule>
    <cfRule type="cellIs" dxfId="105" priority="64" operator="between">
      <formula>21</formula>
      <formula>40</formula>
    </cfRule>
    <cfRule type="cellIs" dxfId="104" priority="65" operator="between">
      <formula>0.1</formula>
      <formula>20</formula>
    </cfRule>
    <cfRule type="cellIs" dxfId="103" priority="66" operator="between">
      <formula>81</formula>
      <formula>100</formula>
    </cfRule>
    <cfRule type="cellIs" dxfId="102" priority="67" operator="between">
      <formula>61</formula>
      <formula>80</formula>
    </cfRule>
    <cfRule type="cellIs" dxfId="101" priority="68" operator="between">
      <formula>41</formula>
      <formula>60</formula>
    </cfRule>
    <cfRule type="cellIs" dxfId="100" priority="69" operator="between">
      <formula>21</formula>
      <formula>40</formula>
    </cfRule>
    <cfRule type="cellIs" dxfId="99" priority="70" operator="between">
      <formula>1</formula>
      <formula>20</formula>
    </cfRule>
  </conditionalFormatting>
  <conditionalFormatting sqref="H63">
    <cfRule type="cellIs" dxfId="98" priority="51" operator="between">
      <formula>81</formula>
      <formula>100</formula>
    </cfRule>
    <cfRule type="cellIs" dxfId="97" priority="52" operator="between">
      <formula>61</formula>
      <formula>80</formula>
    </cfRule>
    <cfRule type="cellIs" dxfId="96" priority="53" operator="between">
      <formula>41</formula>
      <formula>60</formula>
    </cfRule>
    <cfRule type="cellIs" dxfId="95" priority="54" operator="between">
      <formula>21</formula>
      <formula>40</formula>
    </cfRule>
    <cfRule type="cellIs" dxfId="94" priority="55" operator="between">
      <formula>0.1</formula>
      <formula>20</formula>
    </cfRule>
    <cfRule type="cellIs" dxfId="93" priority="56" operator="between">
      <formula>81</formula>
      <formula>100</formula>
    </cfRule>
    <cfRule type="cellIs" dxfId="92" priority="57" operator="between">
      <formula>61</formula>
      <formula>80</formula>
    </cfRule>
    <cfRule type="cellIs" dxfId="91" priority="58" operator="between">
      <formula>41</formula>
      <formula>60</formula>
    </cfRule>
    <cfRule type="cellIs" dxfId="90" priority="59" operator="between">
      <formula>21</formula>
      <formula>40</formula>
    </cfRule>
    <cfRule type="cellIs" dxfId="89" priority="60" operator="between">
      <formula>1</formula>
      <formula>20</formula>
    </cfRule>
  </conditionalFormatting>
  <conditionalFormatting sqref="H62">
    <cfRule type="cellIs" dxfId="88" priority="41" operator="between">
      <formula>81</formula>
      <formula>100</formula>
    </cfRule>
    <cfRule type="cellIs" dxfId="87" priority="42" operator="between">
      <formula>61</formula>
      <formula>80</formula>
    </cfRule>
    <cfRule type="cellIs" dxfId="86" priority="43" operator="between">
      <formula>41</formula>
      <formula>60</formula>
    </cfRule>
    <cfRule type="cellIs" dxfId="85" priority="44" operator="between">
      <formula>21</formula>
      <formula>40</formula>
    </cfRule>
    <cfRule type="cellIs" dxfId="84" priority="45" operator="between">
      <formula>0.1</formula>
      <formula>20</formula>
    </cfRule>
    <cfRule type="cellIs" dxfId="83" priority="46" operator="between">
      <formula>81</formula>
      <formula>100</formula>
    </cfRule>
    <cfRule type="cellIs" dxfId="82" priority="47" operator="between">
      <formula>61</formula>
      <formula>80</formula>
    </cfRule>
    <cfRule type="cellIs" dxfId="81" priority="48" operator="between">
      <formula>41</formula>
      <formula>60</formula>
    </cfRule>
    <cfRule type="cellIs" dxfId="80" priority="49" operator="between">
      <formula>21</formula>
      <formula>40</formula>
    </cfRule>
    <cfRule type="cellIs" dxfId="79" priority="50" operator="between">
      <formula>1</formula>
      <formula>20</formula>
    </cfRule>
  </conditionalFormatting>
  <conditionalFormatting sqref="H61">
    <cfRule type="cellIs" dxfId="78" priority="31" operator="between">
      <formula>81</formula>
      <formula>100</formula>
    </cfRule>
    <cfRule type="cellIs" dxfId="77" priority="32" operator="between">
      <formula>61</formula>
      <formula>80</formula>
    </cfRule>
    <cfRule type="cellIs" dxfId="76" priority="33" operator="between">
      <formula>41</formula>
      <formula>60</formula>
    </cfRule>
    <cfRule type="cellIs" dxfId="75" priority="34" operator="between">
      <formula>21</formula>
      <formula>40</formula>
    </cfRule>
    <cfRule type="cellIs" dxfId="74" priority="35" operator="between">
      <formula>0.1</formula>
      <formula>20</formula>
    </cfRule>
    <cfRule type="cellIs" dxfId="73" priority="36" operator="between">
      <formula>81</formula>
      <formula>100</formula>
    </cfRule>
    <cfRule type="cellIs" dxfId="72" priority="37" operator="between">
      <formula>61</formula>
      <formula>80</formula>
    </cfRule>
    <cfRule type="cellIs" dxfId="71" priority="38" operator="between">
      <formula>41</formula>
      <formula>60</formula>
    </cfRule>
    <cfRule type="cellIs" dxfId="70" priority="39" operator="between">
      <formula>21</formula>
      <formula>40</formula>
    </cfRule>
    <cfRule type="cellIs" dxfId="69" priority="40" operator="between">
      <formula>1</formula>
      <formula>20</formula>
    </cfRule>
  </conditionalFormatting>
  <conditionalFormatting sqref="H60">
    <cfRule type="cellIs" dxfId="68" priority="21" operator="between">
      <formula>81</formula>
      <formula>100</formula>
    </cfRule>
    <cfRule type="cellIs" dxfId="67" priority="22" operator="between">
      <formula>61</formula>
      <formula>80</formula>
    </cfRule>
    <cfRule type="cellIs" dxfId="66" priority="23" operator="between">
      <formula>41</formula>
      <formula>60</formula>
    </cfRule>
    <cfRule type="cellIs" dxfId="65" priority="24" operator="between">
      <formula>21</formula>
      <formula>40</formula>
    </cfRule>
    <cfRule type="cellIs" dxfId="64" priority="25" operator="between">
      <formula>0.1</formula>
      <formula>20</formula>
    </cfRule>
    <cfRule type="cellIs" dxfId="63" priority="26" operator="between">
      <formula>81</formula>
      <formula>100</formula>
    </cfRule>
    <cfRule type="cellIs" dxfId="62" priority="27" operator="between">
      <formula>61</formula>
      <formula>80</formula>
    </cfRule>
    <cfRule type="cellIs" dxfId="61" priority="28" operator="between">
      <formula>41</formula>
      <formula>60</formula>
    </cfRule>
    <cfRule type="cellIs" dxfId="60" priority="29" operator="between">
      <formula>21</formula>
      <formula>40</formula>
    </cfRule>
    <cfRule type="cellIs" dxfId="59" priority="30" operator="between">
      <formula>1</formula>
      <formula>20</formula>
    </cfRule>
  </conditionalFormatting>
  <conditionalFormatting sqref="H59">
    <cfRule type="cellIs" dxfId="58" priority="11" operator="between">
      <formula>81</formula>
      <formula>100</formula>
    </cfRule>
    <cfRule type="cellIs" dxfId="57" priority="12" operator="between">
      <formula>61</formula>
      <formula>80</formula>
    </cfRule>
    <cfRule type="cellIs" dxfId="56" priority="13" operator="between">
      <formula>41</formula>
      <formula>60</formula>
    </cfRule>
    <cfRule type="cellIs" dxfId="55" priority="14" operator="between">
      <formula>21</formula>
      <formula>40</formula>
    </cfRule>
    <cfRule type="cellIs" dxfId="54" priority="15" operator="between">
      <formula>0.1</formula>
      <formula>20</formula>
    </cfRule>
    <cfRule type="cellIs" dxfId="53" priority="16" operator="between">
      <formula>81</formula>
      <formula>100</formula>
    </cfRule>
    <cfRule type="cellIs" dxfId="52" priority="17" operator="between">
      <formula>61</formula>
      <formula>80</formula>
    </cfRule>
    <cfRule type="cellIs" dxfId="51" priority="18" operator="between">
      <formula>41</formula>
      <formula>60</formula>
    </cfRule>
    <cfRule type="cellIs" dxfId="50" priority="19" operator="between">
      <formula>21</formula>
      <formula>40</formula>
    </cfRule>
    <cfRule type="cellIs" dxfId="49" priority="20" operator="between">
      <formula>1</formula>
      <formula>20</formula>
    </cfRule>
  </conditionalFormatting>
  <conditionalFormatting sqref="H58">
    <cfRule type="cellIs" dxfId="48" priority="1" operator="between">
      <formula>81</formula>
      <formula>100</formula>
    </cfRule>
    <cfRule type="cellIs" dxfId="47" priority="2" operator="between">
      <formula>61</formula>
      <formula>80</formula>
    </cfRule>
    <cfRule type="cellIs" dxfId="46" priority="3" operator="between">
      <formula>41</formula>
      <formula>60</formula>
    </cfRule>
    <cfRule type="cellIs" dxfId="45" priority="4" operator="between">
      <formula>21</formula>
      <formula>40</formula>
    </cfRule>
    <cfRule type="cellIs" dxfId="44" priority="5" operator="between">
      <formula>0.1</formula>
      <formula>20</formula>
    </cfRule>
    <cfRule type="cellIs" dxfId="43" priority="6" operator="between">
      <formula>81</formula>
      <formula>100</formula>
    </cfRule>
    <cfRule type="cellIs" dxfId="42" priority="7" operator="between">
      <formula>61</formula>
      <formula>80</formula>
    </cfRule>
    <cfRule type="cellIs" dxfId="41" priority="8" operator="between">
      <formula>41</formula>
      <formula>60</formula>
    </cfRule>
    <cfRule type="cellIs" dxfId="40" priority="9" operator="between">
      <formula>21</formula>
      <formula>40</formula>
    </cfRule>
    <cfRule type="cellIs" dxfId="39"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1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7" t="s">
        <v>227</v>
      </c>
      <c r="D3" s="268"/>
      <c r="E3" s="268"/>
      <c r="F3" s="268"/>
      <c r="G3" s="268"/>
      <c r="H3" s="268"/>
      <c r="I3" s="268"/>
      <c r="J3" s="268"/>
      <c r="K3" s="268"/>
      <c r="L3" s="268"/>
      <c r="M3" s="268"/>
      <c r="N3" s="268"/>
      <c r="O3" s="268"/>
      <c r="P3" s="268"/>
      <c r="Q3" s="268"/>
      <c r="R3" s="268"/>
      <c r="S3" s="268"/>
      <c r="T3" s="268"/>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3"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93.941176470588232</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3"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90</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95.78947368421052</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93.090909090909093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91.666666666666671</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3"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7" t="s">
        <v>64</v>
      </c>
      <c r="L55" s="337"/>
      <c r="M55" s="337"/>
      <c r="N55" s="337"/>
      <c r="O55" s="38"/>
      <c r="P55" s="38"/>
      <c r="Q55" s="38"/>
      <c r="R55" s="38"/>
      <c r="S55" s="38"/>
      <c r="T55" s="38"/>
      <c r="U55" s="37"/>
    </row>
    <row r="56" spans="2:21" ht="15" x14ac:dyDescent="0.25">
      <c r="B56" s="36"/>
      <c r="I56" s="340" t="str">
        <f>+Autodiagnóstico!C10</f>
        <v>Aprestamiento institucional para promover la Rendición de Cuentas</v>
      </c>
      <c r="J56" s="340"/>
      <c r="K56" s="340"/>
      <c r="L56" s="340"/>
      <c r="M56" s="340"/>
      <c r="N56" s="340"/>
      <c r="O56" s="340"/>
      <c r="P56" s="340"/>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100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73.333333333333329</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7" t="s">
        <v>65</v>
      </c>
      <c r="L80" s="337"/>
      <c r="M80" s="337"/>
      <c r="N80" s="337"/>
      <c r="O80" s="38"/>
      <c r="P80" s="38"/>
      <c r="Q80" s="38"/>
      <c r="R80" s="38"/>
      <c r="S80" s="38"/>
      <c r="T80" s="38"/>
      <c r="U80" s="37"/>
    </row>
    <row r="81" spans="2:21" ht="15" x14ac:dyDescent="0.25">
      <c r="B81" s="36"/>
      <c r="C81" s="38"/>
      <c r="D81" s="38"/>
      <c r="E81" s="38"/>
      <c r="F81" s="38"/>
      <c r="G81" s="38"/>
      <c r="H81" s="38"/>
      <c r="J81" s="339" t="str">
        <f>+Autodiagnóstico!C18</f>
        <v>Diseño de la Estrategia de Rendición de Cuentas</v>
      </c>
      <c r="K81" s="339"/>
      <c r="L81" s="339"/>
      <c r="M81" s="339"/>
      <c r="N81" s="339"/>
      <c r="O81" s="339"/>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100</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92.727272727272734</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7" t="s">
        <v>159</v>
      </c>
      <c r="L106" s="337"/>
      <c r="M106" s="337"/>
      <c r="N106" s="337"/>
      <c r="O106" s="38"/>
      <c r="P106" s="38"/>
      <c r="Q106" s="38"/>
      <c r="R106" s="38"/>
      <c r="S106" s="38"/>
      <c r="T106" s="38"/>
      <c r="U106" s="37"/>
    </row>
    <row r="107" spans="2:21" ht="15" x14ac:dyDescent="0.25">
      <c r="B107" s="36"/>
      <c r="C107" s="38"/>
      <c r="D107" s="38"/>
      <c r="E107" s="38"/>
      <c r="F107" s="38"/>
      <c r="G107" s="38"/>
      <c r="H107" s="38"/>
      <c r="J107" s="339" t="str">
        <f>+Autodiagnóstico!C37</f>
        <v>Preparación para la Rendición de Cuentas</v>
      </c>
      <c r="K107" s="339"/>
      <c r="L107" s="339"/>
      <c r="M107" s="339"/>
      <c r="N107" s="339"/>
      <c r="O107" s="339"/>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7"/>
      <c r="K109" s="117"/>
      <c r="L109" s="117"/>
      <c r="M109" s="117"/>
      <c r="N109" s="117"/>
      <c r="O109" s="117"/>
      <c r="P109" s="38"/>
      <c r="Q109" s="38"/>
      <c r="R109" s="38"/>
      <c r="S109" s="38"/>
      <c r="T109" s="38"/>
      <c r="U109" s="37"/>
    </row>
    <row r="110" spans="2:21" ht="15" x14ac:dyDescent="0.25">
      <c r="B110" s="36"/>
      <c r="C110" s="38"/>
      <c r="D110" s="38"/>
      <c r="E110" s="38"/>
      <c r="F110" s="38"/>
      <c r="G110" s="38"/>
      <c r="H110" s="38"/>
      <c r="J110" s="117"/>
      <c r="K110" s="117"/>
      <c r="L110" s="117"/>
      <c r="M110" s="117"/>
      <c r="N110" s="117"/>
      <c r="O110" s="117"/>
      <c r="P110" s="38"/>
      <c r="Q110" s="38"/>
      <c r="R110" s="38"/>
      <c r="S110" s="38"/>
      <c r="T110" s="38"/>
      <c r="U110" s="37"/>
    </row>
    <row r="111" spans="2:21" ht="15" x14ac:dyDescent="0.25">
      <c r="B111" s="36"/>
      <c r="C111" s="38"/>
      <c r="D111" s="38"/>
      <c r="E111" s="38"/>
      <c r="F111" s="38"/>
      <c r="G111" s="38"/>
      <c r="H111" s="38"/>
      <c r="I111" s="38" t="s">
        <v>25</v>
      </c>
      <c r="J111" s="35" t="s">
        <v>13</v>
      </c>
      <c r="K111" s="38" t="s">
        <v>12</v>
      </c>
      <c r="L111" s="117"/>
      <c r="M111" s="117"/>
      <c r="N111" s="117"/>
      <c r="O111" s="117"/>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89</v>
      </c>
      <c r="L112" s="117"/>
      <c r="M112" s="117"/>
      <c r="N112" s="117"/>
      <c r="O112" s="117"/>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94.5</v>
      </c>
      <c r="L113" s="117"/>
      <c r="M113" s="117"/>
      <c r="N113" s="117"/>
      <c r="O113" s="117"/>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0">
        <f>+Autodiagnóstico!F51</f>
        <v>97.5</v>
      </c>
      <c r="L114" s="117"/>
      <c r="M114" s="117"/>
      <c r="N114" s="117"/>
      <c r="O114" s="117"/>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1">
        <f>+Autodiagnóstico!F55</f>
        <v>97.5</v>
      </c>
      <c r="L115" s="117"/>
      <c r="M115" s="117"/>
      <c r="N115" s="117"/>
      <c r="O115" s="117"/>
      <c r="P115" s="38"/>
      <c r="Q115" s="38"/>
      <c r="R115" s="38"/>
      <c r="S115" s="38"/>
      <c r="T115" s="38"/>
      <c r="U115" s="37"/>
    </row>
    <row r="116" spans="2:21" ht="15" x14ac:dyDescent="0.25">
      <c r="B116" s="36"/>
      <c r="C116" s="38"/>
      <c r="D116" s="38"/>
      <c r="E116" s="38"/>
      <c r="F116" s="38"/>
      <c r="G116" s="38"/>
      <c r="H116" s="38"/>
      <c r="L116" s="117"/>
      <c r="M116" s="117"/>
      <c r="N116" s="117"/>
      <c r="O116" s="117"/>
      <c r="P116" s="38"/>
      <c r="Q116" s="38"/>
      <c r="R116" s="38"/>
      <c r="S116" s="38"/>
      <c r="T116" s="38"/>
      <c r="U116" s="37"/>
    </row>
    <row r="117" spans="2:21" ht="15" x14ac:dyDescent="0.25">
      <c r="B117" s="36"/>
      <c r="C117" s="38"/>
      <c r="D117" s="38"/>
      <c r="E117" s="38"/>
      <c r="F117" s="38"/>
      <c r="G117" s="38"/>
      <c r="H117" s="38"/>
      <c r="L117" s="117"/>
      <c r="M117" s="117"/>
      <c r="N117" s="117"/>
      <c r="O117" s="117"/>
      <c r="P117" s="38"/>
      <c r="Q117" s="38"/>
      <c r="R117" s="38"/>
      <c r="S117" s="38"/>
      <c r="T117" s="38"/>
      <c r="U117" s="37"/>
    </row>
    <row r="118" spans="2:21" ht="15" x14ac:dyDescent="0.25">
      <c r="B118" s="36"/>
      <c r="C118" s="38"/>
      <c r="D118" s="38"/>
      <c r="E118" s="38"/>
      <c r="F118" s="38"/>
      <c r="G118" s="38"/>
      <c r="H118" s="38"/>
      <c r="J118" s="117"/>
      <c r="K118" s="117"/>
      <c r="L118" s="117"/>
      <c r="M118" s="117"/>
      <c r="N118" s="117"/>
      <c r="O118" s="117"/>
      <c r="P118" s="38"/>
      <c r="Q118" s="38"/>
      <c r="R118" s="38"/>
      <c r="S118" s="38"/>
      <c r="T118" s="38"/>
      <c r="U118" s="37"/>
    </row>
    <row r="119" spans="2:21" ht="15" x14ac:dyDescent="0.25">
      <c r="B119" s="36"/>
      <c r="C119" s="38"/>
      <c r="D119" s="38"/>
      <c r="E119" s="38"/>
      <c r="F119" s="38"/>
      <c r="G119" s="38"/>
      <c r="H119" s="38"/>
      <c r="J119" s="117"/>
      <c r="K119" s="117"/>
      <c r="L119" s="117"/>
      <c r="M119" s="117"/>
      <c r="N119" s="117"/>
      <c r="O119" s="117"/>
      <c r="P119" s="38"/>
      <c r="Q119" s="38"/>
      <c r="R119" s="38"/>
      <c r="S119" s="38"/>
      <c r="T119" s="38"/>
      <c r="U119" s="37"/>
    </row>
    <row r="120" spans="2:21" ht="15" x14ac:dyDescent="0.25">
      <c r="B120" s="36"/>
      <c r="C120" s="38"/>
      <c r="D120" s="38"/>
      <c r="E120" s="38"/>
      <c r="F120" s="38"/>
      <c r="G120" s="38"/>
      <c r="H120" s="38"/>
      <c r="J120" s="117"/>
      <c r="K120" s="117"/>
      <c r="L120" s="117"/>
      <c r="M120" s="117"/>
      <c r="N120" s="117"/>
      <c r="O120" s="117"/>
      <c r="P120" s="38"/>
      <c r="Q120" s="38"/>
      <c r="R120" s="38"/>
      <c r="S120" s="38"/>
      <c r="T120" s="38"/>
      <c r="U120" s="37"/>
    </row>
    <row r="121" spans="2:21" ht="15" x14ac:dyDescent="0.25">
      <c r="B121" s="36"/>
      <c r="C121" s="38"/>
      <c r="D121" s="38"/>
      <c r="E121" s="38"/>
      <c r="F121" s="38"/>
      <c r="G121" s="38"/>
      <c r="H121" s="38"/>
      <c r="J121" s="118"/>
      <c r="K121" s="118"/>
      <c r="L121" s="118"/>
      <c r="M121" s="118"/>
      <c r="N121" s="118"/>
      <c r="O121" s="118"/>
      <c r="P121" s="38"/>
      <c r="Q121" s="38"/>
      <c r="R121" s="38"/>
      <c r="S121" s="38"/>
      <c r="T121" s="38"/>
      <c r="U121" s="37"/>
    </row>
    <row r="122" spans="2:21" ht="15" x14ac:dyDescent="0.25">
      <c r="B122" s="36"/>
      <c r="C122" s="38"/>
      <c r="D122" s="38"/>
      <c r="E122" s="38"/>
      <c r="F122" s="38"/>
      <c r="G122" s="38"/>
      <c r="H122" s="38"/>
      <c r="J122" s="118"/>
      <c r="K122" s="118"/>
      <c r="L122" s="118"/>
      <c r="M122" s="118"/>
      <c r="N122" s="118"/>
      <c r="O122" s="118"/>
      <c r="P122" s="38"/>
      <c r="Q122" s="38"/>
      <c r="R122" s="38"/>
      <c r="S122" s="38"/>
      <c r="T122" s="38"/>
      <c r="U122" s="37"/>
    </row>
    <row r="123" spans="2:21" ht="15" x14ac:dyDescent="0.25">
      <c r="B123" s="36"/>
      <c r="C123" s="38"/>
      <c r="D123" s="38"/>
      <c r="E123" s="38"/>
      <c r="F123" s="38"/>
      <c r="G123" s="38"/>
      <c r="H123" s="38"/>
      <c r="J123" s="118"/>
      <c r="K123" s="118"/>
      <c r="L123" s="118"/>
      <c r="M123" s="118"/>
      <c r="N123" s="118"/>
      <c r="O123" s="118"/>
      <c r="P123" s="38"/>
      <c r="Q123" s="38"/>
      <c r="R123" s="38"/>
      <c r="S123" s="38"/>
      <c r="T123" s="38"/>
      <c r="U123" s="37"/>
    </row>
    <row r="124" spans="2:21" ht="15" x14ac:dyDescent="0.25">
      <c r="B124" s="36"/>
      <c r="C124" s="38"/>
      <c r="D124" s="38"/>
      <c r="E124" s="38"/>
      <c r="F124" s="38"/>
      <c r="G124" s="38"/>
      <c r="H124" s="38"/>
      <c r="J124" s="118"/>
      <c r="K124" s="118"/>
      <c r="L124" s="118"/>
      <c r="M124" s="118"/>
      <c r="N124" s="118"/>
      <c r="O124" s="118"/>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7" t="s">
        <v>160</v>
      </c>
      <c r="L131" s="337"/>
      <c r="M131" s="337"/>
      <c r="N131" s="337"/>
      <c r="O131" s="38"/>
      <c r="P131" s="38"/>
      <c r="Q131" s="38"/>
      <c r="R131" s="38"/>
      <c r="S131" s="38"/>
      <c r="T131" s="38"/>
      <c r="U131" s="37"/>
    </row>
    <row r="132" spans="2:21" ht="15" x14ac:dyDescent="0.25">
      <c r="B132" s="36"/>
      <c r="C132" s="38"/>
      <c r="D132" s="38"/>
      <c r="E132" s="38"/>
      <c r="F132" s="38"/>
      <c r="G132" s="38"/>
      <c r="H132" s="38"/>
      <c r="I132" s="38"/>
      <c r="J132" s="339" t="str">
        <f>+Autodiagnóstico!C59</f>
        <v>Ejecución de la Estrategia de Rendición de Cuentas</v>
      </c>
      <c r="K132" s="339"/>
      <c r="L132" s="339"/>
      <c r="M132" s="339"/>
      <c r="N132" s="339"/>
      <c r="O132" s="339"/>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0"/>
      <c r="L138" s="38"/>
      <c r="M138" s="38"/>
      <c r="N138" s="38"/>
      <c r="O138" s="38"/>
      <c r="P138" s="38"/>
      <c r="Q138" s="38"/>
      <c r="R138" s="38"/>
      <c r="S138" s="38"/>
      <c r="T138" s="38"/>
      <c r="U138" s="37"/>
    </row>
    <row r="139" spans="2:21" x14ac:dyDescent="0.2">
      <c r="B139" s="36"/>
      <c r="C139" s="38"/>
      <c r="D139" s="38"/>
      <c r="E139" s="38"/>
      <c r="F139" s="38"/>
      <c r="G139" s="38"/>
      <c r="H139" s="38"/>
      <c r="J139" s="38"/>
      <c r="K139" s="141"/>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7" t="s">
        <v>161</v>
      </c>
      <c r="L155" s="337"/>
      <c r="M155" s="337"/>
      <c r="N155" s="337"/>
      <c r="O155" s="38"/>
      <c r="P155" s="38"/>
      <c r="Q155" s="38"/>
      <c r="R155" s="38"/>
      <c r="S155" s="38"/>
      <c r="T155" s="38"/>
      <c r="U155" s="37"/>
    </row>
    <row r="156" spans="2:21" x14ac:dyDescent="0.2">
      <c r="B156" s="36"/>
      <c r="C156" s="38"/>
      <c r="D156" s="38"/>
      <c r="E156" s="38"/>
      <c r="F156" s="38"/>
      <c r="G156" s="38"/>
      <c r="H156" s="38"/>
      <c r="I156" s="38"/>
      <c r="J156" s="341" t="str">
        <f>+Autodiagnóstico!C66</f>
        <v>Seguimiento y evaluación de la implementación de la Estrategia de Rendición de Cuentas</v>
      </c>
      <c r="K156" s="341"/>
      <c r="L156" s="341"/>
      <c r="M156" s="341"/>
      <c r="N156" s="341"/>
      <c r="O156" s="341"/>
      <c r="P156" s="38"/>
      <c r="Q156" s="38"/>
      <c r="R156" s="38"/>
      <c r="S156" s="38"/>
      <c r="T156" s="38"/>
      <c r="U156" s="37"/>
    </row>
    <row r="157" spans="2:21" x14ac:dyDescent="0.2">
      <c r="B157" s="36"/>
      <c r="C157" s="38"/>
      <c r="D157" s="38"/>
      <c r="E157" s="38"/>
      <c r="F157" s="38"/>
      <c r="G157" s="38"/>
      <c r="H157" s="38"/>
      <c r="I157" s="38"/>
      <c r="J157" s="342"/>
      <c r="K157" s="342"/>
      <c r="L157" s="342"/>
      <c r="M157" s="342"/>
      <c r="N157" s="342"/>
      <c r="O157" s="342"/>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91.666666666666671</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8" t="s">
        <v>31</v>
      </c>
      <c r="L187" s="338"/>
      <c r="N187" s="343" t="s">
        <v>269</v>
      </c>
      <c r="O187" s="343"/>
    </row>
    <row r="188" spans="2:21" x14ac:dyDescent="0.2">
      <c r="N188" s="344"/>
      <c r="O188" s="344"/>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7" customFormat="1" ht="30.75" customHeight="1" x14ac:dyDescent="0.25">
      <c r="B3" s="238"/>
      <c r="C3" s="345" t="s">
        <v>226</v>
      </c>
      <c r="D3" s="346"/>
      <c r="E3" s="239"/>
      <c r="F3" s="1"/>
      <c r="G3" s="69" t="s">
        <v>31</v>
      </c>
      <c r="H3" s="1"/>
      <c r="I3" s="1"/>
    </row>
    <row r="4" spans="2:9" s="1" customFormat="1" ht="11.25" customHeight="1" thickBot="1" x14ac:dyDescent="0.3">
      <c r="B4" s="19"/>
      <c r="C4" s="14"/>
      <c r="D4" s="7"/>
      <c r="E4" s="11"/>
      <c r="F4" s="6"/>
      <c r="G4" s="69"/>
    </row>
    <row r="5" spans="2:9" s="1" customFormat="1" ht="18" x14ac:dyDescent="0.25">
      <c r="B5" s="19"/>
      <c r="C5" s="243" t="s">
        <v>6</v>
      </c>
      <c r="D5" s="244" t="s">
        <v>24</v>
      </c>
      <c r="E5" s="11"/>
      <c r="F5" s="6"/>
      <c r="G5" s="69"/>
    </row>
    <row r="6" spans="2:9" s="1" customFormat="1" ht="18.75" thickBot="1" x14ac:dyDescent="0.3">
      <c r="B6" s="19"/>
      <c r="C6" s="236" t="str">
        <f>Autodiagnóstico!C6</f>
        <v xml:space="preserve">ESCUELA TECNOLÓGICA INSTITUTO TÉCNICO CENTRAL </v>
      </c>
      <c r="D6" s="242">
        <f>Autodiagnóstico!G6</f>
        <v>93.941176470588232</v>
      </c>
      <c r="E6" s="11"/>
      <c r="F6" s="6"/>
      <c r="G6" s="69"/>
    </row>
    <row r="7" spans="2:9" s="1" customFormat="1" ht="24.75" customHeight="1" thickBot="1" x14ac:dyDescent="0.3">
      <c r="B7" s="19"/>
      <c r="C7" s="14"/>
      <c r="D7" s="241"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5" t="s">
        <v>263</v>
      </c>
      <c r="D9" s="7"/>
      <c r="E9" s="11"/>
      <c r="F9" s="6"/>
      <c r="G9" s="70"/>
    </row>
    <row r="10" spans="2:9" s="1" customFormat="1" ht="10.5" customHeight="1" x14ac:dyDescent="0.25">
      <c r="B10" s="19"/>
      <c r="C10" s="245"/>
      <c r="D10" s="7"/>
      <c r="E10" s="11"/>
      <c r="F10" s="6"/>
      <c r="G10" s="70"/>
    </row>
    <row r="11" spans="2:9" s="1" customFormat="1" ht="15.75" x14ac:dyDescent="0.25">
      <c r="B11" s="19"/>
      <c r="C11" s="246" t="s">
        <v>264</v>
      </c>
      <c r="D11" s="7"/>
      <c r="E11" s="11"/>
      <c r="F11"/>
      <c r="G11"/>
      <c r="H11"/>
    </row>
    <row r="12" spans="2:9" s="1" customFormat="1" ht="15.75" x14ac:dyDescent="0.25">
      <c r="B12" s="19"/>
      <c r="C12" s="246" t="s">
        <v>265</v>
      </c>
      <c r="D12" s="7"/>
      <c r="E12" s="11"/>
      <c r="F12"/>
      <c r="G12"/>
      <c r="H12"/>
    </row>
    <row r="13" spans="2:9" s="1" customFormat="1" ht="15.75" x14ac:dyDescent="0.25">
      <c r="B13" s="19"/>
      <c r="C13" s="246" t="s">
        <v>266</v>
      </c>
      <c r="D13" s="7"/>
      <c r="E13" s="11"/>
      <c r="F13"/>
      <c r="G13"/>
      <c r="H13"/>
    </row>
    <row r="14" spans="2:9" s="1" customFormat="1" x14ac:dyDescent="0.25">
      <c r="B14" s="19"/>
      <c r="C14" s="246"/>
      <c r="D14" s="7"/>
      <c r="E14" s="11"/>
      <c r="F14"/>
      <c r="G14"/>
      <c r="H14"/>
    </row>
    <row r="15" spans="2:9" s="1" customFormat="1" ht="18.75" thickBot="1" x14ac:dyDescent="0.3">
      <c r="B15" s="21"/>
      <c r="C15" s="240"/>
      <c r="D15" s="12"/>
      <c r="E15" s="13"/>
      <c r="F15"/>
      <c r="G15" s="70" t="s">
        <v>268</v>
      </c>
      <c r="H15"/>
      <c r="I15"/>
    </row>
    <row r="16" spans="2:9" x14ac:dyDescent="0.25"/>
    <row r="17" x14ac:dyDescent="0.25"/>
  </sheetData>
  <mergeCells count="1">
    <mergeCell ref="C3:D3"/>
  </mergeCells>
  <conditionalFormatting sqref="D7">
    <cfRule type="containsText" dxfId="38" priority="1" operator="containsText" text="Nivel perfeccionamiento">
      <formula>NOT(ISERROR(SEARCH("Nivel perfeccionamiento",D7)))</formula>
    </cfRule>
    <cfRule type="containsText" dxfId="37" priority="2" operator="containsText" text="Nivel consolidación">
      <formula>NOT(ISERROR(SEARCH("Nivel consolidación",D7)))</formula>
    </cfRule>
    <cfRule type="containsText" dxfId="36"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abSelected="1" topLeftCell="F74" zoomScale="76" zoomScaleNormal="80" zoomScalePageLayoutView="80" workbookViewId="0">
      <selection activeCell="O76" sqref="O76:S80"/>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19" width="20.7109375" style="253" customWidth="1"/>
    <col min="20"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54"/>
      <c r="T2" s="23"/>
      <c r="U2" s="25"/>
      <c r="V2" s="7"/>
    </row>
    <row r="3" spans="1:26" ht="25.5" x14ac:dyDescent="0.25">
      <c r="B3" s="26"/>
      <c r="C3" s="267"/>
      <c r="D3" s="268"/>
      <c r="E3" s="268"/>
      <c r="F3" s="268"/>
      <c r="G3" s="268"/>
      <c r="H3" s="268"/>
      <c r="I3" s="268"/>
      <c r="J3" s="268"/>
      <c r="K3" s="268"/>
      <c r="L3" s="268"/>
      <c r="M3" s="268"/>
      <c r="N3" s="268"/>
      <c r="O3" s="268"/>
      <c r="P3" s="268"/>
      <c r="Q3" s="268"/>
      <c r="R3" s="268"/>
      <c r="S3" s="268"/>
      <c r="T3" s="268"/>
      <c r="U3" s="27"/>
      <c r="V3" s="7"/>
    </row>
    <row r="4" spans="1:26" ht="19.5" customHeight="1" thickBot="1" x14ac:dyDescent="0.3">
      <c r="B4" s="26"/>
      <c r="C4" s="7"/>
      <c r="D4" s="7"/>
      <c r="E4" s="7"/>
      <c r="F4" s="8"/>
      <c r="G4" s="7"/>
      <c r="H4" s="7"/>
      <c r="I4" s="7"/>
      <c r="J4" s="7"/>
      <c r="L4" s="396" t="s">
        <v>180</v>
      </c>
      <c r="M4" s="397"/>
      <c r="N4" s="398"/>
      <c r="O4" s="398"/>
      <c r="P4" s="7"/>
      <c r="S4" s="252"/>
      <c r="T4" s="7"/>
      <c r="U4" s="27"/>
      <c r="V4" s="7"/>
    </row>
    <row r="5" spans="1:26" s="142" customFormat="1" ht="38.25" customHeight="1" thickBot="1" x14ac:dyDescent="0.3">
      <c r="A5" s="1"/>
      <c r="B5" s="26"/>
      <c r="C5" s="185" t="s">
        <v>181</v>
      </c>
      <c r="D5" s="185" t="s">
        <v>182</v>
      </c>
      <c r="E5" s="185" t="s">
        <v>183</v>
      </c>
      <c r="F5" s="376" t="s">
        <v>184</v>
      </c>
      <c r="G5" s="376"/>
      <c r="H5" s="376" t="s">
        <v>185</v>
      </c>
      <c r="I5" s="376"/>
      <c r="J5" s="376"/>
      <c r="K5" s="390"/>
      <c r="L5" s="376" t="s">
        <v>94</v>
      </c>
      <c r="M5" s="390"/>
      <c r="N5" s="376" t="s">
        <v>95</v>
      </c>
      <c r="O5" s="390"/>
      <c r="S5" s="49"/>
      <c r="U5" s="27"/>
      <c r="V5" s="7"/>
      <c r="Y5" s="27"/>
      <c r="Z5" s="7"/>
    </row>
    <row r="6" spans="1:26" s="142" customFormat="1" ht="15" x14ac:dyDescent="0.25">
      <c r="A6" s="1"/>
      <c r="B6" s="26"/>
      <c r="C6" s="377"/>
      <c r="D6" s="380" t="s">
        <v>323</v>
      </c>
      <c r="E6" s="383" t="s">
        <v>324</v>
      </c>
      <c r="F6" s="386" t="s">
        <v>325</v>
      </c>
      <c r="G6" s="387"/>
      <c r="H6" s="391" t="s">
        <v>326</v>
      </c>
      <c r="I6" s="392"/>
      <c r="J6" s="392"/>
      <c r="K6" s="393"/>
      <c r="L6" s="347" t="s">
        <v>100</v>
      </c>
      <c r="M6" s="348"/>
      <c r="N6" s="386" t="s">
        <v>113</v>
      </c>
      <c r="O6" s="394"/>
      <c r="S6" s="49"/>
      <c r="U6" s="27"/>
      <c r="V6" s="7"/>
      <c r="Y6" s="27"/>
      <c r="Z6" s="7"/>
    </row>
    <row r="7" spans="1:26" s="142" customFormat="1" ht="15" x14ac:dyDescent="0.25">
      <c r="A7" s="1"/>
      <c r="B7" s="26"/>
      <c r="C7" s="378"/>
      <c r="D7" s="381"/>
      <c r="E7" s="384"/>
      <c r="F7" s="386"/>
      <c r="G7" s="387"/>
      <c r="H7" s="399"/>
      <c r="I7" s="400"/>
      <c r="J7" s="400"/>
      <c r="K7" s="401"/>
      <c r="L7" s="347"/>
      <c r="M7" s="348"/>
      <c r="N7" s="386"/>
      <c r="O7" s="394"/>
      <c r="S7" s="49"/>
      <c r="U7" s="27"/>
      <c r="V7" s="7"/>
      <c r="Y7" s="27"/>
      <c r="Z7" s="7"/>
    </row>
    <row r="8" spans="1:26" s="142" customFormat="1" ht="15" x14ac:dyDescent="0.25">
      <c r="A8" s="1"/>
      <c r="B8" s="26"/>
      <c r="C8" s="378"/>
      <c r="D8" s="381"/>
      <c r="E8" s="384"/>
      <c r="F8" s="386"/>
      <c r="G8" s="387"/>
      <c r="H8" s="399"/>
      <c r="I8" s="400"/>
      <c r="J8" s="400"/>
      <c r="K8" s="401"/>
      <c r="L8" s="347"/>
      <c r="M8" s="348"/>
      <c r="N8" s="386"/>
      <c r="O8" s="394"/>
      <c r="S8" s="49"/>
      <c r="U8" s="27"/>
      <c r="V8" s="7"/>
      <c r="Y8" s="27"/>
      <c r="Z8" s="7"/>
    </row>
    <row r="9" spans="1:26" s="142" customFormat="1" ht="15" x14ac:dyDescent="0.25">
      <c r="A9" s="1"/>
      <c r="B9" s="26"/>
      <c r="C9" s="378"/>
      <c r="D9" s="381"/>
      <c r="E9" s="384"/>
      <c r="F9" s="386"/>
      <c r="G9" s="387"/>
      <c r="H9" s="399"/>
      <c r="I9" s="400"/>
      <c r="J9" s="400"/>
      <c r="K9" s="401"/>
      <c r="L9" s="347"/>
      <c r="M9" s="348"/>
      <c r="N9" s="386"/>
      <c r="O9" s="394"/>
      <c r="S9" s="49"/>
      <c r="U9" s="27"/>
      <c r="V9" s="7"/>
      <c r="Y9" s="27"/>
      <c r="Z9" s="7"/>
    </row>
    <row r="10" spans="1:26" s="142" customFormat="1" ht="15.75" thickBot="1" x14ac:dyDescent="0.3">
      <c r="A10" s="1"/>
      <c r="B10" s="26"/>
      <c r="C10" s="379"/>
      <c r="D10" s="382"/>
      <c r="E10" s="385"/>
      <c r="F10" s="388"/>
      <c r="G10" s="389"/>
      <c r="H10" s="402"/>
      <c r="I10" s="403"/>
      <c r="J10" s="403"/>
      <c r="K10" s="404"/>
      <c r="L10" s="349"/>
      <c r="M10" s="350"/>
      <c r="N10" s="388"/>
      <c r="O10" s="395"/>
      <c r="S10" s="49"/>
      <c r="U10" s="27"/>
      <c r="V10" s="7"/>
      <c r="Y10" s="27"/>
      <c r="Z10" s="7"/>
    </row>
    <row r="11" spans="1:26" s="142" customFormat="1" ht="15.75" thickBot="1" x14ac:dyDescent="0.3">
      <c r="A11" s="1"/>
      <c r="B11" s="26"/>
      <c r="S11" s="49"/>
      <c r="U11" s="27"/>
      <c r="V11" s="7"/>
    </row>
    <row r="12" spans="1:26" ht="32.25" customHeight="1" thickTop="1" x14ac:dyDescent="0.25">
      <c r="B12" s="26"/>
      <c r="C12" s="358" t="s">
        <v>273</v>
      </c>
      <c r="D12" s="292" t="s">
        <v>26</v>
      </c>
      <c r="E12" s="277" t="s">
        <v>4</v>
      </c>
      <c r="F12" s="374" t="s">
        <v>225</v>
      </c>
      <c r="G12" s="356" t="s">
        <v>0</v>
      </c>
      <c r="H12" s="356" t="s">
        <v>1</v>
      </c>
      <c r="I12" s="356" t="s">
        <v>2</v>
      </c>
      <c r="J12" s="368" t="s">
        <v>42</v>
      </c>
      <c r="K12" s="370" t="s">
        <v>186</v>
      </c>
      <c r="L12" s="372" t="s">
        <v>187</v>
      </c>
      <c r="M12" s="372"/>
      <c r="N12" s="372"/>
      <c r="O12" s="372"/>
      <c r="P12" s="372" t="s">
        <v>188</v>
      </c>
      <c r="Q12" s="372"/>
      <c r="R12" s="372"/>
      <c r="S12" s="372" t="s">
        <v>189</v>
      </c>
      <c r="T12" s="360" t="s">
        <v>190</v>
      </c>
      <c r="U12" s="27"/>
      <c r="V12" s="7"/>
    </row>
    <row r="13" spans="1:26" ht="36" customHeight="1" thickBot="1" x14ac:dyDescent="0.3">
      <c r="B13" s="28"/>
      <c r="C13" s="359"/>
      <c r="D13" s="293"/>
      <c r="E13" s="278"/>
      <c r="F13" s="375"/>
      <c r="G13" s="357"/>
      <c r="H13" s="357"/>
      <c r="I13" s="357"/>
      <c r="J13" s="369"/>
      <c r="K13" s="371"/>
      <c r="L13" s="234" t="s">
        <v>191</v>
      </c>
      <c r="M13" s="234" t="s">
        <v>192</v>
      </c>
      <c r="N13" s="234" t="s">
        <v>193</v>
      </c>
      <c r="O13" s="234" t="s">
        <v>194</v>
      </c>
      <c r="P13" s="235" t="s">
        <v>195</v>
      </c>
      <c r="Q13" s="235" t="s">
        <v>196</v>
      </c>
      <c r="R13" s="235" t="s">
        <v>197</v>
      </c>
      <c r="S13" s="373"/>
      <c r="T13" s="361"/>
      <c r="U13" s="27"/>
      <c r="V13" s="7"/>
    </row>
    <row r="14" spans="1:26" ht="93.75" customHeight="1" thickTop="1" x14ac:dyDescent="0.25">
      <c r="B14" s="362"/>
      <c r="C14" s="305" t="s">
        <v>198</v>
      </c>
      <c r="D14" s="355" t="s">
        <v>142</v>
      </c>
      <c r="E14" s="186" t="s">
        <v>43</v>
      </c>
      <c r="F14" s="101">
        <f>+Autodiagnóstico!H10</f>
        <v>100</v>
      </c>
      <c r="G14" s="187" t="s">
        <v>229</v>
      </c>
      <c r="H14" s="188"/>
      <c r="I14" s="188" t="s">
        <v>230</v>
      </c>
      <c r="J14" s="189"/>
      <c r="K14" s="143"/>
      <c r="L14" s="143"/>
      <c r="M14" s="143"/>
      <c r="N14" s="143"/>
      <c r="O14" s="143"/>
      <c r="P14" s="162"/>
      <c r="Q14" s="163"/>
      <c r="R14" s="163"/>
      <c r="S14" s="255"/>
      <c r="T14" s="164"/>
      <c r="U14" s="27"/>
    </row>
    <row r="15" spans="1:26" ht="79.5" customHeight="1" x14ac:dyDescent="0.25">
      <c r="B15" s="362"/>
      <c r="C15" s="306"/>
      <c r="D15" s="353"/>
      <c r="E15" s="157" t="s">
        <v>77</v>
      </c>
      <c r="F15" s="97">
        <f>+Autodiagnóstico!H11</f>
        <v>100</v>
      </c>
      <c r="G15" s="190" t="s">
        <v>231</v>
      </c>
      <c r="H15" s="191"/>
      <c r="I15" s="191" t="s">
        <v>275</v>
      </c>
      <c r="J15" s="192"/>
      <c r="K15" s="143"/>
      <c r="L15" s="143"/>
      <c r="M15" s="143"/>
      <c r="N15" s="143"/>
      <c r="O15" s="143"/>
      <c r="P15" s="162"/>
      <c r="Q15" s="165"/>
      <c r="R15" s="165"/>
      <c r="S15" s="256"/>
      <c r="T15" s="166"/>
      <c r="U15" s="27"/>
    </row>
    <row r="16" spans="1:26" ht="69.75" customHeight="1" x14ac:dyDescent="0.25">
      <c r="B16" s="362"/>
      <c r="C16" s="306"/>
      <c r="D16" s="353"/>
      <c r="E16" s="157" t="s">
        <v>199</v>
      </c>
      <c r="F16" s="97">
        <f>+Autodiagnóstico!H12</f>
        <v>100</v>
      </c>
      <c r="G16" s="190" t="s">
        <v>232</v>
      </c>
      <c r="H16" s="191"/>
      <c r="I16" s="191" t="s">
        <v>233</v>
      </c>
      <c r="J16" s="192"/>
      <c r="K16" s="143"/>
      <c r="L16" s="143"/>
      <c r="M16" s="143"/>
      <c r="N16" s="143"/>
      <c r="O16" s="143"/>
      <c r="P16" s="162"/>
      <c r="Q16" s="165"/>
      <c r="R16" s="165"/>
      <c r="S16" s="256"/>
      <c r="T16" s="166"/>
      <c r="U16" s="27"/>
    </row>
    <row r="17" spans="2:21" ht="86.25" customHeight="1" x14ac:dyDescent="0.25">
      <c r="B17" s="362"/>
      <c r="C17" s="306"/>
      <c r="D17" s="353"/>
      <c r="E17" s="157" t="s">
        <v>200</v>
      </c>
      <c r="F17" s="97">
        <f>+Autodiagnóstico!H13</f>
        <v>100</v>
      </c>
      <c r="G17" s="190" t="s">
        <v>234</v>
      </c>
      <c r="H17" s="191"/>
      <c r="I17" s="191" t="s">
        <v>235</v>
      </c>
      <c r="J17" s="192"/>
      <c r="K17" s="143"/>
      <c r="L17" s="143"/>
      <c r="M17" s="143"/>
      <c r="N17" s="143"/>
      <c r="O17" s="143"/>
      <c r="P17" s="162"/>
      <c r="Q17" s="165"/>
      <c r="R17" s="165"/>
      <c r="S17" s="256"/>
      <c r="T17" s="166"/>
      <c r="U17" s="27"/>
    </row>
    <row r="18" spans="2:21" ht="30" customHeight="1" x14ac:dyDescent="0.25">
      <c r="B18" s="362"/>
      <c r="C18" s="306"/>
      <c r="D18" s="353"/>
      <c r="E18" s="206" t="s">
        <v>201</v>
      </c>
      <c r="F18" s="102">
        <f>+Autodiagnóstico!H14</f>
        <v>100</v>
      </c>
      <c r="G18" s="207" t="s">
        <v>236</v>
      </c>
      <c r="H18" s="199"/>
      <c r="I18" s="199" t="s">
        <v>237</v>
      </c>
      <c r="J18" s="208"/>
      <c r="K18" s="179"/>
      <c r="L18" s="179"/>
      <c r="M18" s="179"/>
      <c r="N18" s="179"/>
      <c r="O18" s="179"/>
      <c r="P18" s="180"/>
      <c r="Q18" s="181"/>
      <c r="R18" s="181"/>
      <c r="S18" s="257"/>
      <c r="T18" s="182"/>
      <c r="U18" s="27"/>
    </row>
    <row r="19" spans="2:21" ht="82.5" customHeight="1" x14ac:dyDescent="0.25">
      <c r="B19" s="362"/>
      <c r="C19" s="306"/>
      <c r="D19" s="363" t="s">
        <v>44</v>
      </c>
      <c r="E19" s="201" t="s">
        <v>202</v>
      </c>
      <c r="F19" s="202">
        <f>+Autodiagnóstico!H15</f>
        <v>100</v>
      </c>
      <c r="G19" s="203" t="s">
        <v>238</v>
      </c>
      <c r="H19" s="204"/>
      <c r="I19" s="204" t="s">
        <v>239</v>
      </c>
      <c r="J19" s="205"/>
      <c r="K19" s="167"/>
      <c r="L19" s="167"/>
      <c r="M19" s="167"/>
      <c r="N19" s="167"/>
      <c r="O19" s="167"/>
      <c r="P19" s="168"/>
      <c r="Q19" s="169"/>
      <c r="R19" s="169"/>
      <c r="S19" s="258"/>
      <c r="T19" s="170"/>
      <c r="U19" s="27"/>
    </row>
    <row r="20" spans="2:21" ht="90.75" customHeight="1" x14ac:dyDescent="0.25">
      <c r="B20" s="362"/>
      <c r="C20" s="306"/>
      <c r="D20" s="364"/>
      <c r="E20" s="144" t="s">
        <v>45</v>
      </c>
      <c r="F20" s="113">
        <f>+Autodiagnóstico!H16</f>
        <v>20</v>
      </c>
      <c r="G20" s="190" t="s">
        <v>238</v>
      </c>
      <c r="H20" s="191"/>
      <c r="I20" s="191" t="s">
        <v>239</v>
      </c>
      <c r="J20" s="192"/>
      <c r="K20" s="143"/>
      <c r="L20" s="143"/>
      <c r="M20" s="143"/>
      <c r="N20" s="143"/>
      <c r="O20" s="143" t="s">
        <v>318</v>
      </c>
      <c r="P20" s="162" t="s">
        <v>318</v>
      </c>
      <c r="Q20" s="165"/>
      <c r="R20" s="165"/>
      <c r="S20" s="256" t="s">
        <v>319</v>
      </c>
      <c r="T20" s="166"/>
      <c r="U20" s="27"/>
    </row>
    <row r="21" spans="2:21" ht="81" customHeight="1" thickBot="1" x14ac:dyDescent="0.3">
      <c r="B21" s="362"/>
      <c r="C21" s="307"/>
      <c r="D21" s="365"/>
      <c r="E21" s="145" t="s">
        <v>203</v>
      </c>
      <c r="F21" s="115">
        <f>+Autodiagnóstico!H17</f>
        <v>100</v>
      </c>
      <c r="G21" s="209" t="s">
        <v>229</v>
      </c>
      <c r="H21" s="210"/>
      <c r="I21" s="210" t="s">
        <v>240</v>
      </c>
      <c r="J21" s="211" t="s">
        <v>241</v>
      </c>
      <c r="K21" s="171"/>
      <c r="L21" s="171"/>
      <c r="M21" s="171"/>
      <c r="N21" s="171"/>
      <c r="O21" s="171"/>
      <c r="P21" s="172"/>
      <c r="Q21" s="173"/>
      <c r="R21" s="173"/>
      <c r="S21" s="259"/>
      <c r="T21" s="174"/>
      <c r="U21" s="27"/>
    </row>
    <row r="22" spans="2:21" ht="67.5" customHeight="1" x14ac:dyDescent="0.25">
      <c r="B22" s="362"/>
      <c r="C22" s="305" t="s">
        <v>124</v>
      </c>
      <c r="D22" s="366" t="s">
        <v>46</v>
      </c>
      <c r="E22" s="146" t="s">
        <v>79</v>
      </c>
      <c r="F22" s="103">
        <f>+Autodiagnóstico!H18</f>
        <v>100</v>
      </c>
      <c r="G22" s="212" t="s">
        <v>242</v>
      </c>
      <c r="H22" s="213"/>
      <c r="I22" s="213" t="s">
        <v>239</v>
      </c>
      <c r="J22" s="214"/>
      <c r="K22" s="175"/>
      <c r="L22" s="175"/>
      <c r="M22" s="175"/>
      <c r="N22" s="175"/>
      <c r="O22" s="175"/>
      <c r="P22" s="176"/>
      <c r="Q22" s="177"/>
      <c r="R22" s="177"/>
      <c r="S22" s="260"/>
      <c r="T22" s="178"/>
      <c r="U22" s="27"/>
    </row>
    <row r="23" spans="2:21" ht="64.5" customHeight="1" x14ac:dyDescent="0.25">
      <c r="B23" s="362"/>
      <c r="C23" s="306"/>
      <c r="D23" s="367"/>
      <c r="E23" s="147" t="s">
        <v>47</v>
      </c>
      <c r="F23" s="97">
        <f>+Autodiagnóstico!H19</f>
        <v>100</v>
      </c>
      <c r="G23" s="190" t="s">
        <v>238</v>
      </c>
      <c r="H23" s="191"/>
      <c r="I23" s="191" t="s">
        <v>239</v>
      </c>
      <c r="J23" s="192"/>
      <c r="K23" s="143"/>
      <c r="L23" s="143"/>
      <c r="M23" s="143"/>
      <c r="N23" s="143"/>
      <c r="O23" s="143"/>
      <c r="P23" s="162"/>
      <c r="Q23" s="165"/>
      <c r="R23" s="165"/>
      <c r="S23" s="256"/>
      <c r="T23" s="166"/>
      <c r="U23" s="27"/>
    </row>
    <row r="24" spans="2:21" ht="54" customHeight="1" x14ac:dyDescent="0.25">
      <c r="B24" s="362"/>
      <c r="C24" s="306"/>
      <c r="D24" s="367"/>
      <c r="E24" s="147" t="s">
        <v>204</v>
      </c>
      <c r="F24" s="97">
        <f>+Autodiagnóstico!H20</f>
        <v>100</v>
      </c>
      <c r="G24" s="190" t="s">
        <v>238</v>
      </c>
      <c r="H24" s="191"/>
      <c r="I24" s="191" t="s">
        <v>239</v>
      </c>
      <c r="J24" s="192"/>
      <c r="K24" s="143"/>
      <c r="L24" s="143"/>
      <c r="M24" s="143"/>
      <c r="N24" s="143"/>
      <c r="O24" s="143"/>
      <c r="P24" s="162"/>
      <c r="Q24" s="165"/>
      <c r="R24" s="165"/>
      <c r="S24" s="256"/>
      <c r="T24" s="166"/>
      <c r="U24" s="27"/>
    </row>
    <row r="25" spans="2:21" ht="68.25" customHeight="1" x14ac:dyDescent="0.25">
      <c r="B25" s="362"/>
      <c r="C25" s="306"/>
      <c r="D25" s="367"/>
      <c r="E25" s="147" t="s">
        <v>205</v>
      </c>
      <c r="F25" s="97">
        <f>+Autodiagnóstico!H21</f>
        <v>100</v>
      </c>
      <c r="G25" s="190" t="s">
        <v>238</v>
      </c>
      <c r="H25" s="191"/>
      <c r="I25" s="191" t="s">
        <v>239</v>
      </c>
      <c r="J25" s="192"/>
      <c r="K25" s="143"/>
      <c r="L25" s="143"/>
      <c r="M25" s="143"/>
      <c r="N25" s="143"/>
      <c r="O25" s="143"/>
      <c r="P25" s="162"/>
      <c r="Q25" s="165"/>
      <c r="R25" s="165"/>
      <c r="S25" s="256"/>
      <c r="T25" s="166"/>
      <c r="U25" s="27"/>
    </row>
    <row r="26" spans="2:21" ht="37.5" customHeight="1" x14ac:dyDescent="0.25">
      <c r="B26" s="362"/>
      <c r="C26" s="306"/>
      <c r="D26" s="367"/>
      <c r="E26" s="148" t="s">
        <v>80</v>
      </c>
      <c r="F26" s="97">
        <f>+Autodiagnóstico!H22</f>
        <v>100</v>
      </c>
      <c r="G26" s="190" t="s">
        <v>238</v>
      </c>
      <c r="H26" s="191"/>
      <c r="I26" s="191" t="s">
        <v>239</v>
      </c>
      <c r="J26" s="192"/>
      <c r="K26" s="143"/>
      <c r="L26" s="143"/>
      <c r="M26" s="143"/>
      <c r="N26" s="143"/>
      <c r="O26" s="143"/>
      <c r="P26" s="162"/>
      <c r="Q26" s="165"/>
      <c r="R26" s="165"/>
      <c r="S26" s="256"/>
      <c r="T26" s="166"/>
      <c r="U26" s="27"/>
    </row>
    <row r="27" spans="2:21" ht="53.25" customHeight="1" x14ac:dyDescent="0.25">
      <c r="B27" s="362"/>
      <c r="C27" s="306"/>
      <c r="D27" s="367"/>
      <c r="E27" s="147" t="s">
        <v>143</v>
      </c>
      <c r="F27" s="97">
        <f>+Autodiagnóstico!H23</f>
        <v>100</v>
      </c>
      <c r="G27" s="190" t="s">
        <v>232</v>
      </c>
      <c r="H27" s="191"/>
      <c r="I27" s="191" t="s">
        <v>230</v>
      </c>
      <c r="J27" s="192"/>
      <c r="K27" s="143"/>
      <c r="L27" s="143"/>
      <c r="M27" s="143"/>
      <c r="N27" s="143"/>
      <c r="O27" s="143"/>
      <c r="P27" s="162"/>
      <c r="Q27" s="165"/>
      <c r="R27" s="165"/>
      <c r="S27" s="256"/>
      <c r="T27" s="166"/>
      <c r="U27" s="27"/>
    </row>
    <row r="28" spans="2:21" ht="53.25" customHeight="1" x14ac:dyDescent="0.25">
      <c r="B28" s="362"/>
      <c r="C28" s="306"/>
      <c r="D28" s="367"/>
      <c r="E28" s="149" t="s">
        <v>48</v>
      </c>
      <c r="F28" s="97">
        <f>+Autodiagnóstico!H24</f>
        <v>100</v>
      </c>
      <c r="G28" s="190" t="s">
        <v>232</v>
      </c>
      <c r="H28" s="191"/>
      <c r="I28" s="191" t="s">
        <v>230</v>
      </c>
      <c r="J28" s="192"/>
      <c r="K28" s="143"/>
      <c r="L28" s="143"/>
      <c r="M28" s="143"/>
      <c r="N28" s="143"/>
      <c r="O28" s="143"/>
      <c r="P28" s="162"/>
      <c r="Q28" s="165"/>
      <c r="R28" s="165"/>
      <c r="S28" s="256"/>
      <c r="T28" s="166"/>
      <c r="U28" s="27"/>
    </row>
    <row r="29" spans="2:21" ht="37.5" customHeight="1" x14ac:dyDescent="0.25">
      <c r="B29" s="362"/>
      <c r="C29" s="306"/>
      <c r="D29" s="352"/>
      <c r="E29" s="250" t="s">
        <v>137</v>
      </c>
      <c r="F29" s="102">
        <f>+Autodiagnóstico!H25</f>
        <v>100</v>
      </c>
      <c r="G29" s="207"/>
      <c r="H29" s="199"/>
      <c r="I29" s="199"/>
      <c r="J29" s="208"/>
      <c r="K29" s="179"/>
      <c r="L29" s="179"/>
      <c r="M29" s="179"/>
      <c r="N29" s="179"/>
      <c r="O29" s="179"/>
      <c r="P29" s="180"/>
      <c r="Q29" s="181"/>
      <c r="R29" s="181"/>
      <c r="S29" s="257"/>
      <c r="T29" s="182"/>
      <c r="U29" s="27"/>
    </row>
    <row r="30" spans="2:21" ht="59.25" customHeight="1" x14ac:dyDescent="0.25">
      <c r="B30" s="362"/>
      <c r="C30" s="306"/>
      <c r="D30" s="352" t="s">
        <v>49</v>
      </c>
      <c r="E30" s="153" t="s">
        <v>153</v>
      </c>
      <c r="F30" s="101">
        <f>+Autodiagnóstico!H26</f>
        <v>90</v>
      </c>
      <c r="G30" s="203" t="s">
        <v>238</v>
      </c>
      <c r="H30" s="204"/>
      <c r="I30" s="204" t="s">
        <v>239</v>
      </c>
      <c r="J30" s="205"/>
      <c r="K30" s="167"/>
      <c r="L30" s="167"/>
      <c r="M30" s="167"/>
      <c r="N30" s="167"/>
      <c r="O30" s="167"/>
      <c r="P30" s="168"/>
      <c r="Q30" s="169"/>
      <c r="R30" s="169"/>
      <c r="S30" s="258"/>
      <c r="T30" s="170"/>
      <c r="U30" s="27"/>
    </row>
    <row r="31" spans="2:21" ht="33.75" customHeight="1" x14ac:dyDescent="0.25">
      <c r="B31" s="362"/>
      <c r="C31" s="306"/>
      <c r="D31" s="353"/>
      <c r="E31" s="151" t="s">
        <v>136</v>
      </c>
      <c r="F31" s="97">
        <f>+Autodiagnóstico!H27</f>
        <v>100</v>
      </c>
      <c r="G31" s="190" t="s">
        <v>238</v>
      </c>
      <c r="H31" s="191"/>
      <c r="I31" s="191" t="s">
        <v>243</v>
      </c>
      <c r="J31" s="192"/>
      <c r="K31" s="143"/>
      <c r="L31" s="143"/>
      <c r="M31" s="143"/>
      <c r="N31" s="143"/>
      <c r="O31" s="143"/>
      <c r="P31" s="162"/>
      <c r="Q31" s="165"/>
      <c r="R31" s="165"/>
      <c r="S31" s="256"/>
      <c r="T31" s="166"/>
      <c r="U31" s="27"/>
    </row>
    <row r="32" spans="2:21" ht="52.5" customHeight="1" x14ac:dyDescent="0.25">
      <c r="B32" s="161"/>
      <c r="C32" s="306"/>
      <c r="D32" s="353"/>
      <c r="E32" s="151" t="s">
        <v>50</v>
      </c>
      <c r="F32" s="97">
        <v>60</v>
      </c>
      <c r="G32" s="190" t="s">
        <v>238</v>
      </c>
      <c r="H32" s="191"/>
      <c r="I32" s="191" t="s">
        <v>244</v>
      </c>
      <c r="J32" s="192"/>
      <c r="K32" s="143"/>
      <c r="L32" s="143"/>
      <c r="M32" s="143"/>
      <c r="N32" s="143"/>
      <c r="O32" s="143" t="s">
        <v>318</v>
      </c>
      <c r="P32" s="162" t="s">
        <v>318</v>
      </c>
      <c r="Q32" s="165"/>
      <c r="R32" s="165"/>
      <c r="S32" s="256" t="s">
        <v>320</v>
      </c>
      <c r="T32" s="166"/>
      <c r="U32" s="27"/>
    </row>
    <row r="33" spans="2:21" ht="76.5" x14ac:dyDescent="0.25">
      <c r="B33" s="161"/>
      <c r="C33" s="306"/>
      <c r="D33" s="353"/>
      <c r="E33" s="151" t="s">
        <v>81</v>
      </c>
      <c r="F33" s="97">
        <f>+Autodiagnóstico!H29</f>
        <v>100</v>
      </c>
      <c r="G33" s="190" t="s">
        <v>238</v>
      </c>
      <c r="H33" s="191"/>
      <c r="I33" s="191" t="s">
        <v>245</v>
      </c>
      <c r="J33" s="192"/>
      <c r="K33" s="143"/>
      <c r="L33" s="143"/>
      <c r="M33" s="143"/>
      <c r="N33" s="143"/>
      <c r="O33" s="143"/>
      <c r="P33" s="162"/>
      <c r="Q33" s="165"/>
      <c r="R33" s="165"/>
      <c r="S33" s="256"/>
      <c r="T33" s="166"/>
      <c r="U33" s="27"/>
    </row>
    <row r="34" spans="2:21" ht="63.75" x14ac:dyDescent="0.25">
      <c r="B34" s="161"/>
      <c r="C34" s="306"/>
      <c r="D34" s="353"/>
      <c r="E34" s="151" t="s">
        <v>82</v>
      </c>
      <c r="F34" s="97">
        <f>+Autodiagnóstico!H30</f>
        <v>100</v>
      </c>
      <c r="G34" s="190" t="s">
        <v>236</v>
      </c>
      <c r="H34" s="191"/>
      <c r="I34" s="191" t="s">
        <v>246</v>
      </c>
      <c r="J34" s="192"/>
      <c r="K34" s="143"/>
      <c r="L34" s="143"/>
      <c r="M34" s="143"/>
      <c r="N34" s="143"/>
      <c r="O34" s="143"/>
      <c r="P34" s="162"/>
      <c r="Q34" s="165"/>
      <c r="R34" s="165"/>
      <c r="S34" s="256"/>
      <c r="T34" s="166"/>
      <c r="U34" s="27"/>
    </row>
    <row r="35" spans="2:21" ht="76.5" x14ac:dyDescent="0.25">
      <c r="B35" s="161"/>
      <c r="C35" s="306"/>
      <c r="D35" s="353"/>
      <c r="E35" s="151" t="s">
        <v>51</v>
      </c>
      <c r="F35" s="97">
        <f>+Autodiagnóstico!H31</f>
        <v>100</v>
      </c>
      <c r="G35" s="190" t="s">
        <v>238</v>
      </c>
      <c r="H35" s="191"/>
      <c r="I35" s="191" t="s">
        <v>239</v>
      </c>
      <c r="J35" s="192"/>
      <c r="K35" s="143"/>
      <c r="L35" s="143"/>
      <c r="M35" s="143"/>
      <c r="N35" s="143"/>
      <c r="O35" s="143"/>
      <c r="P35" s="162"/>
      <c r="Q35" s="165"/>
      <c r="R35" s="165"/>
      <c r="S35" s="256"/>
      <c r="T35" s="166"/>
      <c r="U35" s="27"/>
    </row>
    <row r="36" spans="2:21" ht="121.5" customHeight="1" x14ac:dyDescent="0.25">
      <c r="B36" s="161"/>
      <c r="C36" s="306"/>
      <c r="D36" s="353"/>
      <c r="E36" s="151" t="s">
        <v>52</v>
      </c>
      <c r="F36" s="97">
        <f>+Autodiagnóstico!H32</f>
        <v>100</v>
      </c>
      <c r="G36" s="190" t="s">
        <v>247</v>
      </c>
      <c r="H36" s="191"/>
      <c r="I36" s="191" t="s">
        <v>248</v>
      </c>
      <c r="J36" s="192" t="s">
        <v>249</v>
      </c>
      <c r="K36" s="143"/>
      <c r="L36" s="143"/>
      <c r="M36" s="143"/>
      <c r="N36" s="143"/>
      <c r="O36" s="143"/>
      <c r="P36" s="162"/>
      <c r="Q36" s="165"/>
      <c r="R36" s="165"/>
      <c r="S36" s="256"/>
      <c r="T36" s="166"/>
      <c r="U36" s="27"/>
    </row>
    <row r="37" spans="2:21" ht="25.5" x14ac:dyDescent="0.25">
      <c r="B37" s="161"/>
      <c r="C37" s="306"/>
      <c r="D37" s="353"/>
      <c r="E37" s="151" t="s">
        <v>139</v>
      </c>
      <c r="F37" s="97">
        <f>+Autodiagnóstico!H33</f>
        <v>100</v>
      </c>
      <c r="G37" s="190"/>
      <c r="H37" s="191"/>
      <c r="I37" s="191"/>
      <c r="J37" s="192"/>
      <c r="K37" s="143"/>
      <c r="L37" s="143"/>
      <c r="M37" s="143"/>
      <c r="N37" s="143"/>
      <c r="O37" s="143"/>
      <c r="P37" s="162"/>
      <c r="Q37" s="165"/>
      <c r="R37" s="165"/>
      <c r="S37" s="256"/>
      <c r="T37" s="166"/>
      <c r="U37" s="27"/>
    </row>
    <row r="38" spans="2:21" ht="58.5" customHeight="1" x14ac:dyDescent="0.25">
      <c r="B38" s="161"/>
      <c r="C38" s="306"/>
      <c r="D38" s="353"/>
      <c r="E38" s="151" t="s">
        <v>53</v>
      </c>
      <c r="F38" s="97">
        <f>+Autodiagnóstico!H34</f>
        <v>100</v>
      </c>
      <c r="G38" s="190" t="s">
        <v>238</v>
      </c>
      <c r="H38" s="191"/>
      <c r="I38" s="191" t="s">
        <v>243</v>
      </c>
      <c r="J38" s="192"/>
      <c r="K38" s="143"/>
      <c r="L38" s="143"/>
      <c r="M38" s="143"/>
      <c r="N38" s="143"/>
      <c r="O38" s="143"/>
      <c r="P38" s="162"/>
      <c r="Q38" s="165"/>
      <c r="R38" s="165"/>
      <c r="S38" s="256"/>
      <c r="T38" s="166"/>
      <c r="U38" s="27"/>
    </row>
    <row r="39" spans="2:21" ht="21.75" customHeight="1" x14ac:dyDescent="0.25">
      <c r="B39" s="161"/>
      <c r="C39" s="306"/>
      <c r="D39" s="353"/>
      <c r="E39" s="151" t="s">
        <v>140</v>
      </c>
      <c r="F39" s="97">
        <f>+Autodiagnóstico!H35</f>
        <v>100</v>
      </c>
      <c r="G39" s="190"/>
      <c r="H39" s="191"/>
      <c r="I39" s="191"/>
      <c r="J39" s="192"/>
      <c r="K39" s="143"/>
      <c r="L39" s="143"/>
      <c r="M39" s="143"/>
      <c r="N39" s="143"/>
      <c r="O39" s="143"/>
      <c r="P39" s="162"/>
      <c r="Q39" s="165"/>
      <c r="R39" s="165"/>
      <c r="S39" s="256"/>
      <c r="T39" s="166"/>
      <c r="U39" s="27"/>
    </row>
    <row r="40" spans="2:21" ht="36.75" customHeight="1" thickBot="1" x14ac:dyDescent="0.3">
      <c r="B40" s="161"/>
      <c r="C40" s="307"/>
      <c r="D40" s="354"/>
      <c r="E40" s="152" t="s">
        <v>141</v>
      </c>
      <c r="F40" s="100">
        <f>+Autodiagnóstico!H36</f>
        <v>100</v>
      </c>
      <c r="G40" s="209"/>
      <c r="H40" s="210"/>
      <c r="I40" s="210"/>
      <c r="J40" s="211"/>
      <c r="K40" s="171"/>
      <c r="L40" s="171"/>
      <c r="M40" s="171"/>
      <c r="N40" s="171"/>
      <c r="O40" s="171"/>
      <c r="P40" s="172"/>
      <c r="Q40" s="173"/>
      <c r="R40" s="173"/>
      <c r="S40" s="259"/>
      <c r="T40" s="174"/>
      <c r="U40" s="27"/>
    </row>
    <row r="41" spans="2:21" ht="86.25" customHeight="1" x14ac:dyDescent="0.25">
      <c r="B41" s="161"/>
      <c r="C41" s="305" t="s">
        <v>206</v>
      </c>
      <c r="D41" s="355" t="s">
        <v>54</v>
      </c>
      <c r="E41" s="160" t="s">
        <v>154</v>
      </c>
      <c r="F41" s="103">
        <v>60</v>
      </c>
      <c r="G41" s="212" t="s">
        <v>236</v>
      </c>
      <c r="H41" s="213"/>
      <c r="I41" s="213" t="s">
        <v>246</v>
      </c>
      <c r="J41" s="214"/>
      <c r="K41" s="175"/>
      <c r="L41" s="175"/>
      <c r="M41" s="175"/>
      <c r="N41" s="175"/>
      <c r="O41" s="175" t="s">
        <v>318</v>
      </c>
      <c r="P41" s="176" t="s">
        <v>318</v>
      </c>
      <c r="Q41" s="177"/>
      <c r="R41" s="177"/>
      <c r="S41" s="260" t="s">
        <v>321</v>
      </c>
      <c r="T41" s="178"/>
      <c r="U41" s="27"/>
    </row>
    <row r="42" spans="2:21" ht="85.5" customHeight="1" x14ac:dyDescent="0.25">
      <c r="B42" s="161"/>
      <c r="C42" s="306"/>
      <c r="D42" s="353"/>
      <c r="E42" s="151" t="s">
        <v>55</v>
      </c>
      <c r="F42" s="97">
        <f>+Autodiagnóstico!H38</f>
        <v>90</v>
      </c>
      <c r="G42" s="190" t="s">
        <v>238</v>
      </c>
      <c r="H42" s="191"/>
      <c r="I42" s="191" t="s">
        <v>239</v>
      </c>
      <c r="J42" s="192"/>
      <c r="K42" s="143"/>
      <c r="L42" s="143"/>
      <c r="M42" s="143"/>
      <c r="N42" s="143"/>
      <c r="O42" s="143"/>
      <c r="P42" s="162"/>
      <c r="Q42" s="165"/>
      <c r="R42" s="165"/>
      <c r="S42" s="256"/>
      <c r="T42" s="166"/>
      <c r="U42" s="27"/>
    </row>
    <row r="43" spans="2:21" ht="63.75" x14ac:dyDescent="0.25">
      <c r="B43" s="161"/>
      <c r="C43" s="306"/>
      <c r="D43" s="353"/>
      <c r="E43" s="151" t="s">
        <v>155</v>
      </c>
      <c r="F43" s="97">
        <f>+Autodiagnóstico!H39</f>
        <v>100</v>
      </c>
      <c r="G43" s="190" t="s">
        <v>236</v>
      </c>
      <c r="H43" s="191"/>
      <c r="I43" s="191" t="s">
        <v>246</v>
      </c>
      <c r="J43" s="192"/>
      <c r="K43" s="143"/>
      <c r="L43" s="143"/>
      <c r="M43" s="143"/>
      <c r="N43" s="143"/>
      <c r="O43" s="143"/>
      <c r="P43" s="162"/>
      <c r="Q43" s="165"/>
      <c r="R43" s="165"/>
      <c r="S43" s="256"/>
      <c r="T43" s="166"/>
      <c r="U43" s="27"/>
    </row>
    <row r="44" spans="2:21" ht="63.75" x14ac:dyDescent="0.25">
      <c r="B44" s="161"/>
      <c r="C44" s="306"/>
      <c r="D44" s="353"/>
      <c r="E44" s="151" t="s">
        <v>56</v>
      </c>
      <c r="F44" s="97">
        <f>+Autodiagnóstico!H40</f>
        <v>100</v>
      </c>
      <c r="G44" s="190" t="s">
        <v>236</v>
      </c>
      <c r="H44" s="191"/>
      <c r="I44" s="191" t="s">
        <v>246</v>
      </c>
      <c r="J44" s="192"/>
      <c r="K44" s="143"/>
      <c r="L44" s="143"/>
      <c r="M44" s="143"/>
      <c r="N44" s="143"/>
      <c r="O44" s="143"/>
      <c r="P44" s="162"/>
      <c r="Q44" s="165"/>
      <c r="R44" s="165"/>
      <c r="S44" s="256"/>
      <c r="T44" s="166"/>
      <c r="U44" s="27"/>
    </row>
    <row r="45" spans="2:21" ht="63.75" x14ac:dyDescent="0.25">
      <c r="B45" s="161"/>
      <c r="C45" s="306"/>
      <c r="D45" s="353"/>
      <c r="E45" s="151" t="s">
        <v>144</v>
      </c>
      <c r="F45" s="97">
        <f>+Autodiagnóstico!H41</f>
        <v>100</v>
      </c>
      <c r="G45" s="190" t="s">
        <v>236</v>
      </c>
      <c r="H45" s="191"/>
      <c r="I45" s="191" t="s">
        <v>246</v>
      </c>
      <c r="J45" s="192"/>
      <c r="K45" s="143"/>
      <c r="L45" s="143"/>
      <c r="M45" s="143"/>
      <c r="N45" s="143"/>
      <c r="O45" s="143"/>
      <c r="P45" s="162"/>
      <c r="Q45" s="165"/>
      <c r="R45" s="165"/>
      <c r="S45" s="256"/>
      <c r="T45" s="166"/>
      <c r="U45" s="27"/>
    </row>
    <row r="46" spans="2:21" ht="127.5" x14ac:dyDescent="0.25">
      <c r="B46" s="161"/>
      <c r="C46" s="306"/>
      <c r="D46" s="353"/>
      <c r="E46" s="151" t="s">
        <v>145</v>
      </c>
      <c r="F46" s="97">
        <f>+Autodiagnóstico!H42</f>
        <v>100</v>
      </c>
      <c r="G46" s="190" t="s">
        <v>260</v>
      </c>
      <c r="H46" s="191"/>
      <c r="I46" s="191" t="s">
        <v>246</v>
      </c>
      <c r="J46" s="192"/>
      <c r="K46" s="143"/>
      <c r="L46" s="143"/>
      <c r="M46" s="143"/>
      <c r="N46" s="143"/>
      <c r="O46" s="143"/>
      <c r="P46" s="162"/>
      <c r="Q46" s="165"/>
      <c r="R46" s="165"/>
      <c r="S46" s="256"/>
      <c r="T46" s="166"/>
      <c r="U46" s="27"/>
    </row>
    <row r="47" spans="2:21" ht="63.75" x14ac:dyDescent="0.25">
      <c r="B47" s="161"/>
      <c r="C47" s="306"/>
      <c r="D47" s="353"/>
      <c r="E47" s="151" t="s">
        <v>146</v>
      </c>
      <c r="F47" s="97">
        <f>+Autodiagnóstico!H43</f>
        <v>100</v>
      </c>
      <c r="G47" s="190" t="s">
        <v>236</v>
      </c>
      <c r="H47" s="191"/>
      <c r="I47" s="191" t="s">
        <v>246</v>
      </c>
      <c r="J47" s="192"/>
      <c r="K47" s="143"/>
      <c r="L47" s="143"/>
      <c r="M47" s="143"/>
      <c r="N47" s="143"/>
      <c r="O47" s="143"/>
      <c r="P47" s="162"/>
      <c r="Q47" s="165"/>
      <c r="R47" s="165"/>
      <c r="S47" s="256"/>
      <c r="T47" s="166"/>
      <c r="U47" s="27"/>
    </row>
    <row r="48" spans="2:21" ht="58.5" customHeight="1" x14ac:dyDescent="0.25">
      <c r="B48" s="161"/>
      <c r="C48" s="306"/>
      <c r="D48" s="353"/>
      <c r="E48" s="151" t="s">
        <v>126</v>
      </c>
      <c r="F48" s="97">
        <f>+Autodiagnóstico!H44</f>
        <v>20</v>
      </c>
      <c r="G48" s="190" t="s">
        <v>236</v>
      </c>
      <c r="H48" s="191"/>
      <c r="I48" s="191" t="s">
        <v>246</v>
      </c>
      <c r="J48" s="192"/>
      <c r="K48" s="143"/>
      <c r="L48" s="143"/>
      <c r="M48" s="143"/>
      <c r="N48" s="143"/>
      <c r="O48" s="143" t="s">
        <v>318</v>
      </c>
      <c r="P48" s="162" t="s">
        <v>318</v>
      </c>
      <c r="Q48" s="165"/>
      <c r="R48" s="165"/>
      <c r="S48" s="256" t="s">
        <v>322</v>
      </c>
      <c r="T48" s="166"/>
      <c r="U48" s="27"/>
    </row>
    <row r="49" spans="2:21" ht="38.25" x14ac:dyDescent="0.25">
      <c r="B49" s="161"/>
      <c r="C49" s="306"/>
      <c r="D49" s="353"/>
      <c r="E49" s="151" t="s">
        <v>156</v>
      </c>
      <c r="F49" s="97">
        <f>+Autodiagnóstico!H45</f>
        <v>100</v>
      </c>
      <c r="G49" s="193"/>
      <c r="H49" s="191"/>
      <c r="I49" s="191"/>
      <c r="J49" s="192"/>
      <c r="K49" s="143"/>
      <c r="L49" s="143"/>
      <c r="M49" s="143"/>
      <c r="N49" s="143"/>
      <c r="O49" s="143"/>
      <c r="P49" s="162"/>
      <c r="Q49" s="165"/>
      <c r="R49" s="165"/>
      <c r="S49" s="256"/>
      <c r="T49" s="166"/>
      <c r="U49" s="27"/>
    </row>
    <row r="50" spans="2:21" ht="25.5" x14ac:dyDescent="0.25">
      <c r="B50" s="161"/>
      <c r="C50" s="306"/>
      <c r="D50" s="353"/>
      <c r="E50" s="154" t="s">
        <v>127</v>
      </c>
      <c r="F50" s="102">
        <f>+Autodiagnóstico!H46</f>
        <v>100</v>
      </c>
      <c r="G50" s="198"/>
      <c r="H50" s="199"/>
      <c r="I50" s="199"/>
      <c r="J50" s="208"/>
      <c r="K50" s="179"/>
      <c r="L50" s="179"/>
      <c r="M50" s="179"/>
      <c r="N50" s="179"/>
      <c r="O50" s="179"/>
      <c r="P50" s="180"/>
      <c r="Q50" s="181"/>
      <c r="R50" s="181"/>
      <c r="S50" s="257"/>
      <c r="T50" s="182"/>
      <c r="U50" s="27"/>
    </row>
    <row r="51" spans="2:21" ht="63.75" x14ac:dyDescent="0.25">
      <c r="B51" s="161"/>
      <c r="C51" s="306"/>
      <c r="D51" s="353" t="s">
        <v>57</v>
      </c>
      <c r="E51" s="150" t="s">
        <v>147</v>
      </c>
      <c r="F51" s="99">
        <f>+Autodiagnóstico!H47</f>
        <v>93</v>
      </c>
      <c r="G51" s="224" t="s">
        <v>236</v>
      </c>
      <c r="H51" s="225"/>
      <c r="I51" s="225" t="s">
        <v>246</v>
      </c>
      <c r="J51" s="226"/>
      <c r="K51" s="227"/>
      <c r="L51" s="227"/>
      <c r="M51" s="227"/>
      <c r="N51" s="227"/>
      <c r="O51" s="227"/>
      <c r="P51" s="228"/>
      <c r="Q51" s="229"/>
      <c r="R51" s="229"/>
      <c r="S51" s="261"/>
      <c r="T51" s="230"/>
      <c r="U51" s="27"/>
    </row>
    <row r="52" spans="2:21" ht="89.25" x14ac:dyDescent="0.25">
      <c r="B52" s="161"/>
      <c r="C52" s="306"/>
      <c r="D52" s="353"/>
      <c r="E52" s="151" t="s">
        <v>83</v>
      </c>
      <c r="F52" s="97">
        <f>+Autodiagnóstico!H48</f>
        <v>90</v>
      </c>
      <c r="G52" s="193" t="s">
        <v>250</v>
      </c>
      <c r="H52" s="191"/>
      <c r="I52" s="191" t="s">
        <v>239</v>
      </c>
      <c r="J52" s="192"/>
      <c r="K52" s="143"/>
      <c r="L52" s="143"/>
      <c r="M52" s="143"/>
      <c r="N52" s="143"/>
      <c r="O52" s="143"/>
      <c r="P52" s="162"/>
      <c r="Q52" s="165"/>
      <c r="R52" s="165"/>
      <c r="S52" s="256"/>
      <c r="T52" s="166"/>
      <c r="U52" s="27"/>
    </row>
    <row r="53" spans="2:21" ht="89.25" x14ac:dyDescent="0.25">
      <c r="B53" s="161"/>
      <c r="C53" s="306"/>
      <c r="D53" s="353"/>
      <c r="E53" s="151" t="s">
        <v>84</v>
      </c>
      <c r="F53" s="97">
        <f>+Autodiagnóstico!H49</f>
        <v>100</v>
      </c>
      <c r="G53" s="193" t="s">
        <v>250</v>
      </c>
      <c r="H53" s="191"/>
      <c r="I53" s="191" t="s">
        <v>243</v>
      </c>
      <c r="J53" s="192"/>
      <c r="K53" s="143"/>
      <c r="L53" s="143"/>
      <c r="M53" s="143"/>
      <c r="N53" s="143"/>
      <c r="O53" s="143"/>
      <c r="P53" s="162"/>
      <c r="Q53" s="165"/>
      <c r="R53" s="165"/>
      <c r="S53" s="256"/>
      <c r="T53" s="166"/>
      <c r="U53" s="27"/>
    </row>
    <row r="54" spans="2:21" ht="38.25" x14ac:dyDescent="0.25">
      <c r="B54" s="161"/>
      <c r="C54" s="306"/>
      <c r="D54" s="353"/>
      <c r="E54" s="154" t="s">
        <v>128</v>
      </c>
      <c r="F54" s="102">
        <f>+Autodiagnóstico!H50</f>
        <v>95</v>
      </c>
      <c r="G54" s="198"/>
      <c r="H54" s="199"/>
      <c r="I54" s="199"/>
      <c r="J54" s="208"/>
      <c r="K54" s="179"/>
      <c r="L54" s="179"/>
      <c r="M54" s="179"/>
      <c r="N54" s="179"/>
      <c r="O54" s="179"/>
      <c r="P54" s="180"/>
      <c r="Q54" s="181"/>
      <c r="R54" s="181"/>
      <c r="S54" s="257"/>
      <c r="T54" s="182"/>
      <c r="U54" s="27"/>
    </row>
    <row r="55" spans="2:21" ht="51.75" thickBot="1" x14ac:dyDescent="0.3">
      <c r="B55" s="29"/>
      <c r="C55" s="306"/>
      <c r="D55" s="353" t="s">
        <v>134</v>
      </c>
      <c r="E55" s="156" t="s">
        <v>132</v>
      </c>
      <c r="F55" s="99">
        <f>+Autodiagnóstico!H51</f>
        <v>100</v>
      </c>
      <c r="G55" s="231"/>
      <c r="H55" s="225"/>
      <c r="I55" s="225"/>
      <c r="J55" s="226"/>
      <c r="K55" s="227"/>
      <c r="L55" s="227"/>
      <c r="M55" s="227"/>
      <c r="N55" s="227"/>
      <c r="O55" s="227"/>
      <c r="P55" s="228"/>
      <c r="Q55" s="229"/>
      <c r="R55" s="229"/>
      <c r="S55" s="261"/>
      <c r="T55" s="230"/>
      <c r="U55" s="27"/>
    </row>
    <row r="56" spans="2:21" ht="51" x14ac:dyDescent="0.25">
      <c r="B56" s="26"/>
      <c r="C56" s="306"/>
      <c r="D56" s="353"/>
      <c r="E56" s="157" t="s">
        <v>78</v>
      </c>
      <c r="F56" s="97">
        <f>+Autodiagnóstico!H52</f>
        <v>90</v>
      </c>
      <c r="G56" s="190"/>
      <c r="H56" s="191"/>
      <c r="I56" s="191"/>
      <c r="J56" s="192"/>
      <c r="K56" s="143"/>
      <c r="L56" s="143"/>
      <c r="M56" s="143"/>
      <c r="N56" s="143"/>
      <c r="O56" s="143"/>
      <c r="P56" s="162"/>
      <c r="Q56" s="165"/>
      <c r="R56" s="165"/>
      <c r="S56" s="256"/>
      <c r="T56" s="166"/>
      <c r="U56" s="27"/>
    </row>
    <row r="57" spans="2:21" ht="25.5" x14ac:dyDescent="0.25">
      <c r="B57" s="26"/>
      <c r="C57" s="306"/>
      <c r="D57" s="353"/>
      <c r="E57" s="158" t="s">
        <v>135</v>
      </c>
      <c r="F57" s="97">
        <f>+Autodiagnóstico!H53</f>
        <v>100</v>
      </c>
      <c r="G57" s="193"/>
      <c r="H57" s="191"/>
      <c r="I57" s="191"/>
      <c r="J57" s="192"/>
      <c r="K57" s="143"/>
      <c r="L57" s="143"/>
      <c r="M57" s="143"/>
      <c r="N57" s="143"/>
      <c r="O57" s="143"/>
      <c r="P57" s="162"/>
      <c r="Q57" s="165"/>
      <c r="R57" s="165"/>
      <c r="S57" s="256"/>
      <c r="T57" s="166"/>
      <c r="U57" s="27"/>
    </row>
    <row r="58" spans="2:21" ht="51" x14ac:dyDescent="0.25">
      <c r="B58" s="26"/>
      <c r="C58" s="306"/>
      <c r="D58" s="353"/>
      <c r="E58" s="159" t="s">
        <v>125</v>
      </c>
      <c r="F58" s="102">
        <f>+Autodiagnóstico!H54</f>
        <v>100</v>
      </c>
      <c r="G58" s="198"/>
      <c r="H58" s="199"/>
      <c r="I58" s="199"/>
      <c r="J58" s="232"/>
      <c r="K58" s="179"/>
      <c r="L58" s="179"/>
      <c r="M58" s="179"/>
      <c r="N58" s="179"/>
      <c r="O58" s="179"/>
      <c r="P58" s="180"/>
      <c r="Q58" s="181"/>
      <c r="R58" s="181"/>
      <c r="S58" s="257"/>
      <c r="T58" s="182"/>
      <c r="U58" s="27"/>
    </row>
    <row r="59" spans="2:21" ht="89.25" x14ac:dyDescent="0.25">
      <c r="B59" s="26"/>
      <c r="C59" s="306"/>
      <c r="D59" s="352" t="s">
        <v>58</v>
      </c>
      <c r="E59" s="153" t="s">
        <v>85</v>
      </c>
      <c r="F59" s="101">
        <f>+Autodiagnóstico!H55</f>
        <v>100</v>
      </c>
      <c r="G59" s="223" t="s">
        <v>250</v>
      </c>
      <c r="H59" s="204"/>
      <c r="I59" s="204" t="s">
        <v>244</v>
      </c>
      <c r="J59" s="215"/>
      <c r="K59" s="167"/>
      <c r="L59" s="167"/>
      <c r="M59" s="167"/>
      <c r="N59" s="167"/>
      <c r="O59" s="167"/>
      <c r="P59" s="168"/>
      <c r="Q59" s="169"/>
      <c r="R59" s="169"/>
      <c r="S59" s="258"/>
      <c r="T59" s="170"/>
      <c r="U59" s="27"/>
    </row>
    <row r="60" spans="2:21" ht="89.25" x14ac:dyDescent="0.25">
      <c r="B60" s="26"/>
      <c r="C60" s="306"/>
      <c r="D60" s="353"/>
      <c r="E60" s="151" t="s">
        <v>86</v>
      </c>
      <c r="F60" s="97">
        <f>+Autodiagnóstico!H56</f>
        <v>100</v>
      </c>
      <c r="G60" s="193" t="s">
        <v>250</v>
      </c>
      <c r="H60" s="191"/>
      <c r="I60" s="191" t="s">
        <v>245</v>
      </c>
      <c r="J60" s="194"/>
      <c r="K60" s="143"/>
      <c r="L60" s="143"/>
      <c r="M60" s="143"/>
      <c r="N60" s="143"/>
      <c r="O60" s="143"/>
      <c r="P60" s="162"/>
      <c r="Q60" s="165"/>
      <c r="R60" s="165"/>
      <c r="S60" s="256"/>
      <c r="T60" s="166"/>
      <c r="U60" s="27"/>
    </row>
    <row r="61" spans="2:21" ht="89.25" x14ac:dyDescent="0.25">
      <c r="B61" s="26"/>
      <c r="C61" s="306"/>
      <c r="D61" s="353"/>
      <c r="E61" s="151" t="s">
        <v>138</v>
      </c>
      <c r="F61" s="97">
        <f>+Autodiagnóstico!H57</f>
        <v>90</v>
      </c>
      <c r="G61" s="193" t="s">
        <v>250</v>
      </c>
      <c r="H61" s="191"/>
      <c r="I61" s="191" t="s">
        <v>251</v>
      </c>
      <c r="J61" s="194"/>
      <c r="K61" s="143"/>
      <c r="L61" s="143"/>
      <c r="M61" s="143"/>
      <c r="N61" s="143"/>
      <c r="O61" s="143"/>
      <c r="P61" s="162"/>
      <c r="Q61" s="165"/>
      <c r="R61" s="165"/>
      <c r="S61" s="256"/>
      <c r="T61" s="166"/>
      <c r="U61" s="27"/>
    </row>
    <row r="62" spans="2:21" ht="90" thickBot="1" x14ac:dyDescent="0.3">
      <c r="B62" s="26"/>
      <c r="C62" s="307"/>
      <c r="D62" s="354"/>
      <c r="E62" s="152" t="s">
        <v>87</v>
      </c>
      <c r="F62" s="100">
        <f>+Autodiagnóstico!H58</f>
        <v>100</v>
      </c>
      <c r="G62" s="216" t="s">
        <v>250</v>
      </c>
      <c r="H62" s="210"/>
      <c r="I62" s="210" t="s">
        <v>252</v>
      </c>
      <c r="J62" s="217"/>
      <c r="K62" s="171"/>
      <c r="L62" s="171"/>
      <c r="M62" s="171"/>
      <c r="N62" s="171"/>
      <c r="O62" s="171"/>
      <c r="P62" s="172"/>
      <c r="Q62" s="173"/>
      <c r="R62" s="173"/>
      <c r="S62" s="259"/>
      <c r="T62" s="174"/>
      <c r="U62" s="27"/>
    </row>
    <row r="63" spans="2:21" ht="63.75" x14ac:dyDescent="0.25">
      <c r="B63" s="26"/>
      <c r="C63" s="305" t="s">
        <v>207</v>
      </c>
      <c r="D63" s="355" t="s">
        <v>59</v>
      </c>
      <c r="E63" s="160" t="s">
        <v>88</v>
      </c>
      <c r="F63" s="103">
        <f>+Autodiagnóstico!H59</f>
        <v>100</v>
      </c>
      <c r="G63" s="212" t="s">
        <v>236</v>
      </c>
      <c r="H63" s="213"/>
      <c r="I63" s="213" t="s">
        <v>246</v>
      </c>
      <c r="J63" s="220"/>
      <c r="K63" s="175"/>
      <c r="L63" s="175"/>
      <c r="M63" s="175"/>
      <c r="N63" s="175"/>
      <c r="O63" s="175"/>
      <c r="P63" s="176"/>
      <c r="Q63" s="177"/>
      <c r="R63" s="177"/>
      <c r="S63" s="260"/>
      <c r="T63" s="178"/>
      <c r="U63" s="27"/>
    </row>
    <row r="64" spans="2:21" ht="63.75" x14ac:dyDescent="0.25">
      <c r="B64" s="26"/>
      <c r="C64" s="306"/>
      <c r="D64" s="353"/>
      <c r="E64" s="151" t="s">
        <v>60</v>
      </c>
      <c r="F64" s="97">
        <f>+Autodiagnóstico!H60</f>
        <v>100</v>
      </c>
      <c r="G64" s="190" t="s">
        <v>236</v>
      </c>
      <c r="H64" s="195"/>
      <c r="I64" s="196" t="s">
        <v>246</v>
      </c>
      <c r="J64" s="194"/>
      <c r="K64" s="143"/>
      <c r="L64" s="143"/>
      <c r="M64" s="143"/>
      <c r="N64" s="143"/>
      <c r="O64" s="143"/>
      <c r="P64" s="162"/>
      <c r="Q64" s="165"/>
      <c r="R64" s="165"/>
      <c r="S64" s="256"/>
      <c r="T64" s="166"/>
      <c r="U64" s="27"/>
    </row>
    <row r="65" spans="2:21" ht="216.75" x14ac:dyDescent="0.25">
      <c r="B65" s="26"/>
      <c r="C65" s="306"/>
      <c r="D65" s="353"/>
      <c r="E65" s="151" t="s">
        <v>61</v>
      </c>
      <c r="F65" s="97">
        <f>+Autodiagnóstico!H61</f>
        <v>100</v>
      </c>
      <c r="G65" s="190" t="s">
        <v>250</v>
      </c>
      <c r="H65" s="195"/>
      <c r="I65" s="196" t="s">
        <v>253</v>
      </c>
      <c r="J65" s="194" t="s">
        <v>241</v>
      </c>
      <c r="K65" s="143"/>
      <c r="L65" s="143"/>
      <c r="M65" s="143"/>
      <c r="N65" s="143"/>
      <c r="O65" s="143"/>
      <c r="P65" s="162"/>
      <c r="Q65" s="165"/>
      <c r="R65" s="165"/>
      <c r="S65" s="256"/>
      <c r="T65" s="166"/>
      <c r="U65" s="27"/>
    </row>
    <row r="66" spans="2:21" ht="89.25" x14ac:dyDescent="0.25">
      <c r="B66" s="183"/>
      <c r="C66" s="306"/>
      <c r="D66" s="353"/>
      <c r="E66" s="151" t="s">
        <v>89</v>
      </c>
      <c r="F66" s="97">
        <f>+Autodiagnóstico!H62</f>
        <v>100</v>
      </c>
      <c r="G66" s="190" t="s">
        <v>250</v>
      </c>
      <c r="H66" s="195"/>
      <c r="I66" s="196" t="s">
        <v>254</v>
      </c>
      <c r="J66" s="194"/>
      <c r="K66" s="143"/>
      <c r="L66" s="143"/>
      <c r="M66" s="143"/>
      <c r="N66" s="143"/>
      <c r="O66" s="143"/>
      <c r="P66" s="162"/>
      <c r="Q66" s="165"/>
      <c r="R66" s="165"/>
      <c r="S66" s="256"/>
      <c r="T66" s="166"/>
      <c r="U66" s="27"/>
    </row>
    <row r="67" spans="2:21" ht="89.25" x14ac:dyDescent="0.25">
      <c r="B67" s="183"/>
      <c r="C67" s="306"/>
      <c r="D67" s="353"/>
      <c r="E67" s="151" t="s">
        <v>62</v>
      </c>
      <c r="F67" s="97">
        <f>+Autodiagnóstico!H63</f>
        <v>100</v>
      </c>
      <c r="G67" s="190" t="s">
        <v>250</v>
      </c>
      <c r="H67" s="195"/>
      <c r="I67" s="196" t="s">
        <v>255</v>
      </c>
      <c r="J67" s="194"/>
      <c r="K67" s="143"/>
      <c r="L67" s="143"/>
      <c r="M67" s="143"/>
      <c r="N67" s="143"/>
      <c r="O67" s="143"/>
      <c r="P67" s="162"/>
      <c r="Q67" s="165"/>
      <c r="R67" s="165"/>
      <c r="S67" s="256"/>
      <c r="T67" s="166"/>
      <c r="U67" s="27"/>
    </row>
    <row r="68" spans="2:21" ht="89.25" x14ac:dyDescent="0.25">
      <c r="B68" s="183"/>
      <c r="C68" s="306"/>
      <c r="D68" s="353"/>
      <c r="E68" s="151" t="s">
        <v>90</v>
      </c>
      <c r="F68" s="97">
        <f>+Autodiagnóstico!H64</f>
        <v>100</v>
      </c>
      <c r="G68" s="190" t="s">
        <v>250</v>
      </c>
      <c r="H68" s="195"/>
      <c r="I68" s="196" t="s">
        <v>256</v>
      </c>
      <c r="J68" s="194"/>
      <c r="K68" s="143"/>
      <c r="L68" s="143"/>
      <c r="M68" s="143"/>
      <c r="N68" s="143"/>
      <c r="O68" s="143"/>
      <c r="P68" s="162"/>
      <c r="Q68" s="165"/>
      <c r="R68" s="165"/>
      <c r="S68" s="256"/>
      <c r="T68" s="166"/>
      <c r="U68" s="27"/>
    </row>
    <row r="69" spans="2:21" ht="90" thickBot="1" x14ac:dyDescent="0.3">
      <c r="B69" s="183"/>
      <c r="C69" s="307"/>
      <c r="D69" s="354"/>
      <c r="E69" s="152" t="s">
        <v>129</v>
      </c>
      <c r="F69" s="100">
        <f>+Autodiagnóstico!H65</f>
        <v>100</v>
      </c>
      <c r="G69" s="209" t="s">
        <v>250</v>
      </c>
      <c r="H69" s="221"/>
      <c r="I69" s="222" t="s">
        <v>257</v>
      </c>
      <c r="J69" s="217"/>
      <c r="K69" s="171"/>
      <c r="L69" s="171"/>
      <c r="M69" s="171"/>
      <c r="N69" s="171"/>
      <c r="O69" s="171"/>
      <c r="P69" s="172"/>
      <c r="Q69" s="173"/>
      <c r="R69" s="173"/>
      <c r="S69" s="259"/>
      <c r="T69" s="174"/>
      <c r="U69" s="27"/>
    </row>
    <row r="70" spans="2:21" ht="117.75" customHeight="1" x14ac:dyDescent="0.25">
      <c r="B70" s="183"/>
      <c r="C70" s="306" t="s">
        <v>208</v>
      </c>
      <c r="D70" s="352" t="s">
        <v>164</v>
      </c>
      <c r="E70" s="153" t="s">
        <v>157</v>
      </c>
      <c r="F70" s="101">
        <f>+Autodiagnóstico!H66</f>
        <v>100</v>
      </c>
      <c r="G70" s="203" t="s">
        <v>250</v>
      </c>
      <c r="H70" s="218"/>
      <c r="I70" s="219" t="s">
        <v>239</v>
      </c>
      <c r="J70" s="215"/>
      <c r="K70" s="167"/>
      <c r="L70" s="167"/>
      <c r="M70" s="167"/>
      <c r="N70" s="167"/>
      <c r="O70" s="167"/>
      <c r="P70" s="168"/>
      <c r="Q70" s="169"/>
      <c r="R70" s="169"/>
      <c r="S70" s="258"/>
      <c r="T70" s="170"/>
      <c r="U70" s="27"/>
    </row>
    <row r="71" spans="2:21" ht="46.5" customHeight="1" x14ac:dyDescent="0.25">
      <c r="B71" s="183"/>
      <c r="C71" s="306"/>
      <c r="D71" s="353"/>
      <c r="E71" s="153" t="s">
        <v>148</v>
      </c>
      <c r="F71" s="97">
        <f>+Autodiagnóstico!H67</f>
        <v>20</v>
      </c>
      <c r="G71" s="190"/>
      <c r="H71" s="195"/>
      <c r="I71" s="196"/>
      <c r="J71" s="194"/>
      <c r="K71" s="143"/>
      <c r="L71" s="143"/>
      <c r="M71" s="143"/>
      <c r="N71" s="143"/>
      <c r="O71" s="143" t="s">
        <v>318</v>
      </c>
      <c r="P71" s="162" t="s">
        <v>318</v>
      </c>
      <c r="Q71" s="165"/>
      <c r="R71" s="165"/>
      <c r="S71" s="256" t="s">
        <v>322</v>
      </c>
      <c r="T71" s="166"/>
      <c r="U71" s="27"/>
    </row>
    <row r="72" spans="2:21" ht="81" customHeight="1" x14ac:dyDescent="0.25">
      <c r="B72" s="183"/>
      <c r="C72" s="306"/>
      <c r="D72" s="353"/>
      <c r="E72" s="151" t="s">
        <v>151</v>
      </c>
      <c r="F72" s="97">
        <f>+Autodiagnóstico!H68</f>
        <v>100</v>
      </c>
      <c r="G72" s="190" t="s">
        <v>236</v>
      </c>
      <c r="H72" s="195"/>
      <c r="I72" s="196" t="s">
        <v>246</v>
      </c>
      <c r="J72" s="194"/>
      <c r="K72" s="143"/>
      <c r="L72" s="143"/>
      <c r="M72" s="143"/>
      <c r="N72" s="143"/>
      <c r="O72" s="143"/>
      <c r="P72" s="162"/>
      <c r="Q72" s="165"/>
      <c r="R72" s="165"/>
      <c r="S72" s="256"/>
      <c r="T72" s="166"/>
      <c r="U72" s="27"/>
    </row>
    <row r="73" spans="2:21" ht="216.75" x14ac:dyDescent="0.25">
      <c r="B73" s="183"/>
      <c r="C73" s="306"/>
      <c r="D73" s="353"/>
      <c r="E73" s="151" t="s">
        <v>149</v>
      </c>
      <c r="F73" s="97">
        <f>+Autodiagnóstico!H69</f>
        <v>100</v>
      </c>
      <c r="G73" s="190" t="s">
        <v>258</v>
      </c>
      <c r="H73" s="195"/>
      <c r="I73" s="196" t="s">
        <v>259</v>
      </c>
      <c r="J73" s="194" t="s">
        <v>249</v>
      </c>
      <c r="K73" s="143"/>
      <c r="L73" s="143"/>
      <c r="M73" s="143"/>
      <c r="N73" s="143"/>
      <c r="O73" s="143"/>
      <c r="P73" s="162"/>
      <c r="Q73" s="165"/>
      <c r="R73" s="165"/>
      <c r="S73" s="256"/>
      <c r="T73" s="166"/>
      <c r="U73" s="27"/>
    </row>
    <row r="74" spans="2:21" ht="59.25" customHeight="1" x14ac:dyDescent="0.25">
      <c r="B74" s="183"/>
      <c r="C74" s="306"/>
      <c r="D74" s="353"/>
      <c r="E74" s="151" t="s">
        <v>150</v>
      </c>
      <c r="F74" s="97">
        <f>+Autodiagnóstico!H70</f>
        <v>100</v>
      </c>
      <c r="G74" s="190"/>
      <c r="H74" s="196"/>
      <c r="I74" s="196"/>
      <c r="J74" s="194"/>
      <c r="K74" s="143"/>
      <c r="L74" s="143"/>
      <c r="M74" s="143"/>
      <c r="N74" s="143"/>
      <c r="O74" s="143"/>
      <c r="P74" s="162"/>
      <c r="Q74" s="165"/>
      <c r="R74" s="165"/>
      <c r="S74" s="256"/>
      <c r="T74" s="166"/>
      <c r="U74" s="27"/>
    </row>
    <row r="75" spans="2:21" ht="42" customHeight="1" x14ac:dyDescent="0.25">
      <c r="B75" s="183"/>
      <c r="C75" s="306"/>
      <c r="D75" s="353"/>
      <c r="E75" s="151" t="s">
        <v>91</v>
      </c>
      <c r="F75" s="97">
        <f>+Autodiagnóstico!H71</f>
        <v>100</v>
      </c>
      <c r="G75" s="190"/>
      <c r="H75" s="196"/>
      <c r="I75" s="196"/>
      <c r="J75" s="194"/>
      <c r="K75" s="143"/>
      <c r="L75" s="143"/>
      <c r="M75" s="143"/>
      <c r="N75" s="143"/>
      <c r="O75" s="143"/>
      <c r="P75" s="162"/>
      <c r="Q75" s="165"/>
      <c r="R75" s="165"/>
      <c r="S75" s="256"/>
      <c r="T75" s="166"/>
      <c r="U75" s="27"/>
    </row>
    <row r="76" spans="2:21" ht="45.75" customHeight="1" x14ac:dyDescent="0.25">
      <c r="B76" s="183"/>
      <c r="C76" s="306"/>
      <c r="D76" s="353"/>
      <c r="E76" s="151" t="s">
        <v>131</v>
      </c>
      <c r="F76" s="97">
        <f>+Autodiagnóstico!H72</f>
        <v>100</v>
      </c>
      <c r="G76" s="190"/>
      <c r="H76" s="196"/>
      <c r="I76" s="196"/>
      <c r="J76" s="194"/>
      <c r="K76" s="143"/>
      <c r="L76" s="143"/>
      <c r="M76" s="143"/>
      <c r="N76" s="143"/>
      <c r="O76" s="143"/>
      <c r="P76" s="162"/>
      <c r="Q76" s="165"/>
      <c r="R76" s="165"/>
      <c r="S76" s="256"/>
      <c r="T76" s="166"/>
      <c r="U76" s="27"/>
    </row>
    <row r="77" spans="2:21" ht="45" customHeight="1" x14ac:dyDescent="0.25">
      <c r="B77" s="183"/>
      <c r="C77" s="306"/>
      <c r="D77" s="353"/>
      <c r="E77" s="151" t="s">
        <v>63</v>
      </c>
      <c r="F77" s="97">
        <f>+Autodiagnóstico!H73</f>
        <v>100</v>
      </c>
      <c r="G77" s="190"/>
      <c r="H77" s="196"/>
      <c r="I77" s="196"/>
      <c r="J77" s="194"/>
      <c r="K77" s="143"/>
      <c r="L77" s="143"/>
      <c r="M77" s="143"/>
      <c r="N77" s="143"/>
      <c r="O77" s="143"/>
      <c r="P77" s="162"/>
      <c r="Q77" s="165"/>
      <c r="R77" s="165"/>
      <c r="S77" s="256"/>
      <c r="T77" s="166"/>
      <c r="U77" s="27"/>
    </row>
    <row r="78" spans="2:21" ht="40.5" customHeight="1" x14ac:dyDescent="0.25">
      <c r="B78" s="183"/>
      <c r="C78" s="306"/>
      <c r="D78" s="353"/>
      <c r="E78" s="155" t="s">
        <v>130</v>
      </c>
      <c r="F78" s="97">
        <f>+Autodiagnóstico!H74</f>
        <v>100</v>
      </c>
      <c r="G78" s="190"/>
      <c r="H78" s="196"/>
      <c r="I78" s="196"/>
      <c r="J78" s="194"/>
      <c r="K78" s="143"/>
      <c r="L78" s="143"/>
      <c r="M78" s="143"/>
      <c r="N78" s="143"/>
      <c r="O78" s="143"/>
      <c r="P78" s="162"/>
      <c r="Q78" s="165"/>
      <c r="R78" s="165"/>
      <c r="S78" s="256"/>
      <c r="T78" s="166"/>
      <c r="U78" s="27"/>
    </row>
    <row r="79" spans="2:21" ht="48.75" customHeight="1" x14ac:dyDescent="0.25">
      <c r="B79" s="183"/>
      <c r="C79" s="306"/>
      <c r="D79" s="353"/>
      <c r="E79" s="155" t="s">
        <v>133</v>
      </c>
      <c r="F79" s="97">
        <f>+Autodiagnóstico!H75</f>
        <v>100</v>
      </c>
      <c r="G79" s="193"/>
      <c r="H79" s="191"/>
      <c r="I79" s="191"/>
      <c r="J79" s="197"/>
      <c r="K79" s="143"/>
      <c r="L79" s="143"/>
      <c r="M79" s="143"/>
      <c r="N79" s="143"/>
      <c r="O79" s="143"/>
      <c r="P79" s="162"/>
      <c r="Q79" s="165"/>
      <c r="R79" s="165"/>
      <c r="S79" s="256"/>
      <c r="T79" s="166"/>
      <c r="U79" s="27"/>
    </row>
    <row r="80" spans="2:21" ht="46.5" customHeight="1" x14ac:dyDescent="0.25">
      <c r="B80" s="183"/>
      <c r="C80" s="306"/>
      <c r="D80" s="353"/>
      <c r="E80" s="155" t="s">
        <v>152</v>
      </c>
      <c r="F80" s="97">
        <f>+Autodiagnóstico!H76</f>
        <v>80</v>
      </c>
      <c r="G80" s="193"/>
      <c r="H80" s="191"/>
      <c r="I80" s="191"/>
      <c r="J80" s="197"/>
      <c r="K80" s="143"/>
      <c r="L80" s="143"/>
      <c r="M80" s="143"/>
      <c r="N80" s="143"/>
      <c r="O80" s="143"/>
      <c r="P80" s="162"/>
      <c r="Q80" s="165"/>
      <c r="R80" s="165"/>
      <c r="S80" s="256"/>
      <c r="T80" s="166"/>
      <c r="U80" s="27"/>
    </row>
    <row r="81" spans="1:21" ht="38.25" x14ac:dyDescent="0.25">
      <c r="B81" s="183"/>
      <c r="C81" s="351"/>
      <c r="D81" s="353"/>
      <c r="E81" s="154" t="s">
        <v>158</v>
      </c>
      <c r="F81" s="102">
        <f>+Autodiagnóstico!H77</f>
        <v>100</v>
      </c>
      <c r="G81" s="198"/>
      <c r="H81" s="199"/>
      <c r="I81" s="199"/>
      <c r="J81" s="200"/>
      <c r="K81" s="179"/>
      <c r="L81" s="179"/>
      <c r="M81" s="179"/>
      <c r="N81" s="179"/>
      <c r="O81" s="179"/>
      <c r="P81" s="180"/>
      <c r="Q81" s="181"/>
      <c r="R81" s="181"/>
      <c r="S81" s="257"/>
      <c r="T81" s="182"/>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262"/>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4" t="s">
        <v>31</v>
      </c>
      <c r="L89" s="1"/>
      <c r="M89" s="1"/>
      <c r="N89" s="1"/>
      <c r="O89" s="1"/>
    </row>
    <row r="90" spans="1:21" x14ac:dyDescent="0.25">
      <c r="B90" s="1"/>
      <c r="F90" s="1"/>
      <c r="L90" s="1"/>
      <c r="M90" s="1"/>
      <c r="N90" s="1"/>
      <c r="O90" s="1"/>
    </row>
  </sheetData>
  <protectedRanges>
    <protectedRange sqref="I14:R81" name="Planeacion_1"/>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R14">
    <cfRule type="expression" dxfId="35" priority="35" stopIfTrue="1">
      <formula>#REF!=""</formula>
    </cfRule>
    <cfRule type="expression" dxfId="34" priority="36">
      <formula>#REF!&gt;0</formula>
    </cfRule>
  </conditionalFormatting>
  <conditionalFormatting sqref="K15:R70 K72:R81 K71:N71">
    <cfRule type="expression" dxfId="33" priority="33" stopIfTrue="1">
      <formula>#REF!=""</formula>
    </cfRule>
    <cfRule type="expression" dxfId="32" priority="34">
      <formula>#REF!&gt;0</formula>
    </cfRule>
  </conditionalFormatting>
  <conditionalFormatting sqref="F14:F37 F41:F79">
    <cfRule type="cellIs" dxfId="31" priority="23" operator="between">
      <formula>81</formula>
      <formula>100</formula>
    </cfRule>
    <cfRule type="cellIs" dxfId="30" priority="24" operator="between">
      <formula>61</formula>
      <formula>80</formula>
    </cfRule>
    <cfRule type="cellIs" dxfId="29" priority="25" operator="between">
      <formula>41</formula>
      <formula>60</formula>
    </cfRule>
    <cfRule type="cellIs" dxfId="28" priority="26" operator="between">
      <formula>21</formula>
      <formula>40</formula>
    </cfRule>
    <cfRule type="cellIs" dxfId="27" priority="27" operator="between">
      <formula>0.1</formula>
      <formula>20</formula>
    </cfRule>
    <cfRule type="cellIs" dxfId="26" priority="28" operator="between">
      <formula>81</formula>
      <formula>100</formula>
    </cfRule>
    <cfRule type="cellIs" dxfId="25" priority="29" operator="between">
      <formula>61</formula>
      <formula>80</formula>
    </cfRule>
    <cfRule type="cellIs" dxfId="24" priority="30" operator="between">
      <formula>41</formula>
      <formula>60</formula>
    </cfRule>
    <cfRule type="cellIs" dxfId="23" priority="31" operator="between">
      <formula>21</formula>
      <formula>40</formula>
    </cfRule>
    <cfRule type="cellIs" dxfId="22" priority="32" operator="between">
      <formula>1</formula>
      <formula>20</formula>
    </cfRule>
  </conditionalFormatting>
  <conditionalFormatting sqref="F38:F40">
    <cfRule type="cellIs" dxfId="21" priority="13" operator="between">
      <formula>81</formula>
      <formula>100</formula>
    </cfRule>
    <cfRule type="cellIs" dxfId="20" priority="14" operator="between">
      <formula>61</formula>
      <formula>80</formula>
    </cfRule>
    <cfRule type="cellIs" dxfId="19" priority="15" operator="between">
      <formula>41</formula>
      <formula>60</formula>
    </cfRule>
    <cfRule type="cellIs" dxfId="18" priority="16" operator="between">
      <formula>21</formula>
      <formula>40</formula>
    </cfRule>
    <cfRule type="cellIs" dxfId="17" priority="17" operator="between">
      <formula>0.1</formula>
      <formula>20</formula>
    </cfRule>
    <cfRule type="cellIs" dxfId="16" priority="18" operator="between">
      <formula>81</formula>
      <formula>100</formula>
    </cfRule>
    <cfRule type="cellIs" dxfId="15" priority="19" operator="between">
      <formula>61</formula>
      <formula>80</formula>
    </cfRule>
    <cfRule type="cellIs" dxfId="14" priority="20" operator="between">
      <formula>41</formula>
      <formula>60</formula>
    </cfRule>
    <cfRule type="cellIs" dxfId="13" priority="21" operator="between">
      <formula>21</formula>
      <formula>40</formula>
    </cfRule>
    <cfRule type="cellIs" dxfId="12" priority="22" operator="between">
      <formula>1</formula>
      <formula>20</formula>
    </cfRule>
  </conditionalFormatting>
  <conditionalFormatting sqref="F80:F81">
    <cfRule type="cellIs" dxfId="11" priority="3" operator="between">
      <formula>81</formula>
      <formula>100</formula>
    </cfRule>
    <cfRule type="cellIs" dxfId="10" priority="4" operator="between">
      <formula>61</formula>
      <formula>80</formula>
    </cfRule>
    <cfRule type="cellIs" dxfId="9" priority="5" operator="between">
      <formula>41</formula>
      <formula>60</formula>
    </cfRule>
    <cfRule type="cellIs" dxfId="8" priority="6" operator="between">
      <formula>21</formula>
      <formula>40</formula>
    </cfRule>
    <cfRule type="cellIs" dxfId="7" priority="7" operator="between">
      <formula>0.1</formula>
      <formula>20</formula>
    </cfRule>
    <cfRule type="cellIs" dxfId="6" priority="8" operator="between">
      <formula>81</formula>
      <formula>100</formula>
    </cfRule>
    <cfRule type="cellIs" dxfId="5" priority="9" operator="between">
      <formula>61</formula>
      <formula>80</formula>
    </cfRule>
    <cfRule type="cellIs" dxfId="4" priority="10" operator="between">
      <formula>41</formula>
      <formula>60</formula>
    </cfRule>
    <cfRule type="cellIs" dxfId="3" priority="11" operator="between">
      <formula>21</formula>
      <formula>40</formula>
    </cfRule>
    <cfRule type="cellIs" dxfId="2" priority="12" operator="between">
      <formula>1</formula>
      <formula>20</formula>
    </cfRule>
  </conditionalFormatting>
  <conditionalFormatting sqref="O71:R71">
    <cfRule type="expression" dxfId="1" priority="1" stopIfTrue="1">
      <formula>#REF!=""</formula>
    </cfRule>
    <cfRule type="expression" dxfId="0" priority="2">
      <formula>#REF!&gt;0</formula>
    </cfRule>
  </conditionalFormatting>
  <dataValidations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Plan de Accion ETITC</cp:lastModifiedBy>
  <cp:lastPrinted>2017-10-02T19:31:38Z</cp:lastPrinted>
  <dcterms:created xsi:type="dcterms:W3CDTF">2016-12-25T14:51:07Z</dcterms:created>
  <dcterms:modified xsi:type="dcterms:W3CDTF">2024-08-06T00:22:23Z</dcterms:modified>
</cp:coreProperties>
</file>