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landeaccion\Downloads\"/>
    </mc:Choice>
  </mc:AlternateContent>
  <bookViews>
    <workbookView xWindow="0" yWindow="0" windowWidth="20490" windowHeight="6630" tabRatio="795" activeTab="2"/>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62913"/>
  <fileRecoveryPr autoRecover="0"/>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<sst xmlns="http://schemas.openxmlformats.org/spreadsheetml/2006/main" count="484" uniqueCount="307">
  <si>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</si>
  <si>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</si>
  <si>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</si>
  <si>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</si>
  <si>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</si>
  <si>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</si>
  <si>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</si>
  <si>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</si>
  <si>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</si>
  <si>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</si>
  <si>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</si>
  <si>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</si>
  <si>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</si>
  <si>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</si>
  <si>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</si>
  <si>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</si>
  <si>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</si>
  <si>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</si>
  <si>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</si>
  <si>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</si>
  <si>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</si>
  <si>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</si>
  <si>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</si>
  <si>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</si>
  <si>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</si>
  <si>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</si>
  <si>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</si>
  <si>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</si>
  <si>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</si>
  <si>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</si>
  <si>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</si>
  <si>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</si>
  <si>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</si>
  <si>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</si>
  <si>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</si>
  <si>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</si>
  <si>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</si>
  <si>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</si>
  <si>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</si>
  <si>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</si>
  <si>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</si>
  <si>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</si>
  <si>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</si>
  <si>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</si>
  <si>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</si>
  <si>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</si>
  <si>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</si>
  <si>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</si>
  <si>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</si>
  <si>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</si>
  <si>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</si>
  <si>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</si>
  <si>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</si>
  <si>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</si>
  <si>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</si>
  <si>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</si>
  <si>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</si>
  <si>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</si>
  <si>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</si>
  <si>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</si>
  <si>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</si>
  <si>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</si>
  <si>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</si>
  <si>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</si>
  <si>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</si>
  <si>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</si>
  <si>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</si>
  <si>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</si>
  <si>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</si>
  <si>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</si>
  <si>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</si>
  <si>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</si>
  <si>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</si>
  <si>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</si>
  <si>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</si>
  <si>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</si>
  <si>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</si>
  <si>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</si>
  <si>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</si>
  <si>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</si>
  <si>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</si>
  <si>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</si>
  <si>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</si>
  <si>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</si>
  <si>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</si>
  <si>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</si>
  <si>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</si>
  <si>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</si>
  <si>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</si>
  <si>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</si>
  <si>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</si>
  <si>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</si>
  <si>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</si>
  <si>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</si>
  <si>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</si>
  <si>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</si>
  <si>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</si>
  <si>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</si>
  <si>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</si>
  <si>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</si>
  <si>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</si>
  <si>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</si>
  <si>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</si>
  <si>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</si>
  <si>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</si>
  <si>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</si>
  <si>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</si>
  <si>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</si>
  <si>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</si>
  <si>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</si>
  <si>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</si>
  <si>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</si>
  <si>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</si>
  <si>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</si>
  <si>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</si>
  <si>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</si>
  <si>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</si>
  <si>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</si>
  <si>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</si>
  <si>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</si>
  <si>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</si>
  <si>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</si>
  <si>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</si>
  <si>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</si>
  <si>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</si>
  <si>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</si>
  <si>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</si>
  <si>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</si>
  <si>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</si>
  <si>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</si>
  <si>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</si>
  <si>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</si>
  <si>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</si>
  <si>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</si>
  <si>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</si>
  <si>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</si>
  <si>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</si>
  <si>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</si>
  <si>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</si>
  <si>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</si>
  <si>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</si>
  <si>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</si>
  <si>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</si>
  <si>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</si>
  <si>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</si>
  <si>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</si>
  <si>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</si>
  <si>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</si>
  <si>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</si>
  <si>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</si>
  <si>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</si>
  <si>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</si>
  <si>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</si>
  <si>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</si>
  <si>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</si>
  <si>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</si>
  <si>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</si>
  <si>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</si>
  <si>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</si>
  <si>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</si>
  <si>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</si>
  <si>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</si>
  <si>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</si>
  <si>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</si>
  <si>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</si>
  <si>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</si>
  <si>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</si>
  <si>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</si>
  <si>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</si>
  <si>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</si>
  <si>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</si>
  <si>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</si>
  <si>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</si>
  <si>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</si>
  <si>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</si>
  <si>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</si>
  <si>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</si>
  <si>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</si>
  <si>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</si>
  <si>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</si>
  <si>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</si>
  <si>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</si>
  <si>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</si>
  <si>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</si>
  <si>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</si>
  <si>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</si>
  <si>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</si>
  <si>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</si>
  <si>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</si>
  <si>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</si>
  <si>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</si>
  <si>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</si>
  <si>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</si>
  <si>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</si>
  <si>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</si>
  <si>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</si>
  <si>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</si>
  <si>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</si>
  <si>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</si>
  <si>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</si>
  <si>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</si>
  <si>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</si>
  <si>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</si>
  <si>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</si>
  <si>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</si>
  <si>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</si>
  <si>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</si>
  <si>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</si>
  <si>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</si>
  <si>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</si>
  <si>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</si>
  <si>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</si>
  <si>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</si>
  <si>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</si>
  <si>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</si>
  <si>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</si>
  <si>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</si>
  <si>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</si>
  <si>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</si>
  <si>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</si>
  <si>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</si>
  <si>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</si>
  <si>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</si>
  <si>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</si>
  <si>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</si>
  <si>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</si>
  <si>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</si>
  <si>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</si>
  <si>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</si>
  <si>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</si>
  <si>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</si>
  <si>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</si>
  <si>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</si>
  <si>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</si>
  <si>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</si>
  <si>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</si>
  <si>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</si>
  <si>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</si>
  <si>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</si>
  <si>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</si>
  <si>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</si>
  <si>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</si>
  <si>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</si>
  <si>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</si>
  <si>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</si>
  <si>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</si>
  <si>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</si>
  <si>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</si>
  <si>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</si>
  <si>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</si>
  <si>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</si>
  <si>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</si>
  <si>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</si>
  <si>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</si>
  <si>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</si>
  <si>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</si>
  <si>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</si>
  <si>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</si>
  <si>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</si>
  <si>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</si>
  <si>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</si>
  <si>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</si>
  <si>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</si>
  <si>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</si>
  <si>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</si>
  <si>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</si>
  <si>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</si>
  <si>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</si>
  <si>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</si>
  <si>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</si>
  <si>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</si>
  <si>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</si>
  <si>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</si>
  <si>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</si>
  <si>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</si>
  <si>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</si>
  <si>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</si>
  <si>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</si>
  <si>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Aúnque se cuenta con el respectivo diagnóstico este no ha sido socializado, sin embargo se publica a través del botón participa, para conocimiento publico</t>
  </si>
  <si>
    <t>Esta actividad se proyecta realziar durante el mes de noviembre según el PPC</t>
  </si>
  <si>
    <t>Se evidencia en el seguimiento a espacios de participación ciudadana</t>
  </si>
  <si>
    <t>Esto es definido en el ppc</t>
  </si>
  <si>
    <t>Esto es desarrollado por cada uno de los líderes que ejecutan los EPC</t>
  </si>
  <si>
    <t>Se realiza según lo estipulado en el PPC</t>
  </si>
  <si>
    <t xml:space="preserve">Se cuenta con un formato, en este se evidencia la actividades realizadas </t>
  </si>
  <si>
    <t>Se analiza el formato disponible para el seguimiento a EPC</t>
  </si>
  <si>
    <t xml:space="preserve">No se cuenta con la documentación de buenas practicas en los espaciós de participación ciudadana </t>
  </si>
  <si>
    <t>Se realiza a través del diligenciamiento de FURAG, Plan de mejoramiento de políticas MIPG, diseñado a partir de losresultados bobtenidos, y demás actividades para la participación ciudadana</t>
  </si>
  <si>
    <t>Validando con las respectivas áreas se evidencia que la caracterización de usuarios se realiza, Sin embargo, se dificulta identificar quienes participaron en esta.</t>
  </si>
  <si>
    <t>Esta actividad se proyecta realizar durante el mes de noviembre según el PPC</t>
  </si>
  <si>
    <t>Todos se encuentran vinculados tanto en la jornada de RdC, EMITC, 2° CONGRESO DE INGENIERÍA, DESARROLLO HUMANO Y SOSTENIBILIDAD GLOBAL.</t>
  </si>
  <si>
    <t>Diagnóstico e identificación de problemas (abierto de manera permanente) 
Cada uno de los espacios genera su propia dinámica y estrategia de desarrollo</t>
  </si>
  <si>
    <t xml:space="preserve">Cada uno de los espacios genera su propia dinámica,
Solo se define presupuesto para las actividades de la Vicerrectoría de Investigación </t>
  </si>
  <si>
    <t xml:space="preserve">Se cuenta con un formato, se solicito la revisión del mismo al área de calidad.  </t>
  </si>
  <si>
    <t>Se cuenta con estrategias para la divulgación de los espación y los respectivos mecanismos para socializar los resultados.
Cada área al desarrollar sus espacios ejecuta sus estrategias con apoyo de la oficina de Comunicaciones.</t>
  </si>
  <si>
    <t>Esto se realiza a partir de 6.2.1. Planes estratégicos sectoriales institucionales</t>
  </si>
  <si>
    <t xml:space="preserve">Se divulga mediante la página Institucional. Y se hace la observación según participación de la ciudadania. 
Cada área desarrolla su estrategia, según espacio a realizar </t>
  </si>
  <si>
    <t>Esto es desarrollado por cada uno de los líderes que ejecutan los EPC. En la mayoría de los casos no se realiza la publicación previa de la información</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</si>
  <si>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</si>
  <si>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Diseñar el Plan de Mejoramiento a política MIPG</t>
  </si>
  <si>
    <t xml:space="preserve">Diseñar e implementrar proceso de capacitación </t>
  </si>
  <si>
    <t>Promover la información de manera previa al espacio de PPC , para contar con observaciones y correcciones</t>
  </si>
  <si>
    <t>Fortalener los mecanismos para la evaluación de EPC</t>
  </si>
  <si>
    <t>Solicitar a las áreas que desarrollan los EPC, las buenas prácticas ejecutadas</t>
  </si>
  <si>
    <t xml:space="preserve">A partir del seguimiento de la vigencia 2023, se desarrollan actividades de mejoramiento conforme a las recomendaciones entregadas en el informe, Se cuenta con la matriz de seguimiento </t>
  </si>
  <si>
    <t>Los datos se encuentran en la caracterización 2023</t>
  </si>
  <si>
    <t>A raíz de la identificación se configura el ppc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</si>
</sst>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24">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60" xfId="0" applyFont="1" applyFill="1" applyBorder="1" applyAlignment="1">
      <alignment vertical="center" wrapText="1"/>
    </xf>
    <xf numFmtId="0" fontId="9" fillId="0" borderId="64" xfId="0" applyFont="1" applyFill="1" applyBorder="1" applyAlignment="1">
      <alignment horizontal="left" vertical="center" wrapText="1"/>
    </xf>
    <xf numFmtId="0" fontId="10" fillId="0" borderId="65" xfId="0" applyFont="1" applyFill="1" applyBorder="1" applyAlignment="1">
      <alignment horizontal="center" vertical="center" wrapText="1"/>
    </xf>
    <xf numFmtId="0" fontId="10" fillId="0" borderId="66" xfId="0" applyFont="1" applyBorder="1" applyAlignment="1">
      <alignment vertical="center"/>
    </xf>
    <xf numFmtId="0" fontId="10" fillId="0" borderId="67" xfId="0" applyFont="1" applyBorder="1" applyAlignment="1">
      <alignment vertical="center"/>
    </xf>
    <xf numFmtId="0" fontId="9" fillId="0" borderId="68" xfId="0" applyFont="1" applyFill="1" applyBorder="1" applyAlignment="1">
      <alignment horizontal="left" vertical="center" wrapText="1"/>
    </xf>
    <xf numFmtId="0" fontId="10" fillId="0" borderId="69" xfId="0" applyFont="1" applyFill="1" applyBorder="1" applyAlignment="1">
      <alignment horizontal="center" vertical="center" wrapText="1"/>
    </xf>
    <xf numFmtId="0" fontId="10" fillId="0" borderId="70" xfId="0" applyFont="1" applyBorder="1" applyAlignment="1">
      <alignment vertical="center"/>
    </xf>
    <xf numFmtId="0" fontId="10" fillId="0" borderId="71" xfId="0" applyFont="1" applyBorder="1" applyAlignment="1">
      <alignment vertical="center"/>
    </xf>
    <xf numFmtId="0" fontId="9" fillId="0" borderId="72" xfId="0" applyFont="1" applyFill="1" applyBorder="1" applyAlignment="1">
      <alignment horizontal="left" vertical="center" wrapText="1"/>
    </xf>
    <xf numFmtId="0" fontId="10" fillId="0" borderId="73" xfId="0" applyFont="1" applyFill="1" applyBorder="1" applyAlignment="1">
      <alignment horizontal="center" vertical="center" wrapText="1"/>
    </xf>
    <xf numFmtId="0" fontId="10" fillId="0" borderId="74" xfId="0" applyFont="1" applyBorder="1" applyAlignment="1">
      <alignment vertical="center"/>
    </xf>
    <xf numFmtId="0" fontId="10" fillId="0" borderId="75" xfId="0" applyFont="1" applyBorder="1" applyAlignment="1">
      <alignment vertical="center"/>
    </xf>
    <xf numFmtId="0" fontId="9" fillId="0" borderId="76"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10" fillId="0" borderId="78" xfId="0" applyFont="1" applyBorder="1" applyAlignment="1">
      <alignment vertical="center"/>
    </xf>
    <xf numFmtId="0" fontId="10" fillId="0" borderId="79" xfId="0" applyFont="1" applyBorder="1" applyAlignment="1">
      <alignment vertical="center"/>
    </xf>
    <xf numFmtId="0" fontId="9" fillId="0" borderId="80" xfId="0" applyFont="1" applyFill="1" applyBorder="1" applyAlignment="1">
      <alignment horizontal="left" vertical="center" wrapText="1"/>
    </xf>
    <xf numFmtId="0" fontId="10" fillId="0" borderId="81" xfId="0" applyFont="1" applyFill="1" applyBorder="1" applyAlignment="1">
      <alignment horizontal="center" vertical="center" wrapText="1"/>
    </xf>
    <xf numFmtId="0" fontId="10" fillId="0" borderId="82" xfId="0" applyFont="1" applyBorder="1" applyAlignment="1">
      <alignment vertical="center"/>
    </xf>
    <xf numFmtId="0" fontId="10" fillId="0" borderId="83" xfId="0" applyFont="1" applyBorder="1" applyAlignment="1">
      <alignment vertical="center"/>
    </xf>
    <xf numFmtId="0" fontId="9" fillId="0" borderId="85" xfId="0" applyFont="1" applyFill="1" applyBorder="1" applyAlignment="1">
      <alignment horizontal="left" vertical="center" wrapText="1"/>
    </xf>
    <xf numFmtId="0" fontId="10" fillId="0" borderId="86" xfId="0" applyFont="1" applyFill="1" applyBorder="1" applyAlignment="1">
      <alignment horizontal="center" vertical="center" wrapText="1"/>
    </xf>
    <xf numFmtId="0" fontId="10" fillId="0" borderId="87" xfId="0" applyFont="1" applyBorder="1" applyAlignment="1">
      <alignment vertical="center"/>
    </xf>
    <xf numFmtId="0" fontId="10" fillId="0" borderId="88" xfId="0" applyFont="1" applyBorder="1" applyAlignment="1">
      <alignment vertical="center"/>
    </xf>
    <xf numFmtId="0" fontId="9" fillId="0" borderId="89" xfId="0" applyFont="1" applyFill="1" applyBorder="1" applyAlignment="1">
      <alignment horizontal="left" vertical="center" wrapText="1"/>
    </xf>
    <xf numFmtId="0" fontId="10" fillId="0" borderId="90" xfId="0" applyFont="1" applyFill="1" applyBorder="1" applyAlignment="1">
      <alignment horizontal="center" vertical="center" wrapText="1"/>
    </xf>
    <xf numFmtId="0" fontId="10" fillId="0" borderId="91" xfId="0" applyFont="1" applyBorder="1" applyAlignment="1">
      <alignment vertical="center"/>
    </xf>
    <xf numFmtId="0" fontId="10" fillId="0" borderId="92" xfId="0" applyFont="1" applyBorder="1" applyAlignment="1">
      <alignment vertical="center"/>
    </xf>
    <xf numFmtId="0" fontId="9" fillId="0" borderId="94" xfId="0" applyFont="1" applyFill="1" applyBorder="1" applyAlignment="1">
      <alignment horizontal="left" vertical="center" wrapText="1"/>
    </xf>
    <xf numFmtId="0" fontId="10" fillId="0" borderId="95" xfId="0" applyFont="1" applyFill="1" applyBorder="1" applyAlignment="1">
      <alignment horizontal="center" vertical="center" wrapText="1"/>
    </xf>
    <xf numFmtId="0" fontId="10" fillId="0" borderId="96" xfId="0" applyFont="1" applyBorder="1" applyAlignment="1">
      <alignment vertical="center"/>
    </xf>
    <xf numFmtId="0" fontId="10" fillId="0" borderId="97" xfId="0" applyFont="1" applyBorder="1" applyAlignment="1">
      <alignment vertical="center"/>
    </xf>
    <xf numFmtId="0" fontId="10" fillId="0" borderId="98" xfId="0" applyFont="1" applyFill="1" applyBorder="1" applyAlignment="1">
      <alignment horizontal="center" vertical="center" wrapText="1"/>
    </xf>
    <xf numFmtId="0" fontId="10" fillId="0" borderId="99" xfId="0" applyFont="1" applyBorder="1" applyAlignment="1">
      <alignment vertical="center"/>
    </xf>
    <xf numFmtId="0" fontId="10" fillId="0" borderId="100" xfId="0" applyFont="1" applyBorder="1" applyAlignment="1">
      <alignment vertical="center"/>
    </xf>
    <xf numFmtId="0" fontId="10" fillId="0" borderId="101" xfId="0" applyFont="1" applyFill="1" applyBorder="1" applyAlignment="1">
      <alignment horizontal="center" vertical="center" wrapText="1"/>
    </xf>
    <xf numFmtId="0" fontId="10" fillId="0" borderId="102" xfId="0" applyFont="1" applyBorder="1" applyAlignment="1">
      <alignment vertical="center"/>
    </xf>
    <xf numFmtId="0" fontId="10" fillId="0" borderId="103" xfId="0" applyFont="1" applyBorder="1" applyAlignment="1">
      <alignment vertical="center"/>
    </xf>
    <xf numFmtId="0" fontId="10" fillId="0" borderId="104" xfId="0" applyFont="1" applyFill="1" applyBorder="1" applyAlignment="1">
      <alignment horizontal="center" vertical="center" wrapText="1"/>
    </xf>
    <xf numFmtId="0" fontId="10" fillId="0" borderId="105" xfId="0" applyFont="1" applyBorder="1" applyAlignment="1">
      <alignment vertical="center"/>
    </xf>
    <xf numFmtId="0" fontId="10" fillId="0" borderId="106" xfId="0" applyFont="1" applyBorder="1" applyAlignment="1">
      <alignment vertical="center"/>
    </xf>
    <xf numFmtId="0" fontId="27" fillId="0" borderId="66" xfId="0" applyFont="1" applyFill="1" applyBorder="1" applyAlignment="1">
      <alignment horizontal="left" vertical="center" wrapText="1"/>
    </xf>
    <xf numFmtId="0" fontId="27" fillId="0" borderId="66" xfId="0" applyFont="1" applyBorder="1" applyAlignment="1">
      <alignment vertical="center" wrapText="1"/>
    </xf>
    <xf numFmtId="0" fontId="27" fillId="0" borderId="67" xfId="0" applyFont="1" applyBorder="1" applyAlignment="1">
      <alignment vertical="center" wrapText="1"/>
    </xf>
    <xf numFmtId="0" fontId="27" fillId="0" borderId="70" xfId="0" applyFont="1" applyFill="1" applyBorder="1" applyAlignment="1">
      <alignment horizontal="left" vertical="center" wrapText="1"/>
    </xf>
    <xf numFmtId="0" fontId="27" fillId="0" borderId="70" xfId="0" applyFont="1" applyBorder="1" applyAlignment="1">
      <alignment vertical="center" wrapText="1"/>
    </xf>
    <xf numFmtId="0" fontId="27" fillId="0" borderId="71" xfId="0" applyFont="1" applyBorder="1" applyAlignment="1">
      <alignment vertical="center" wrapText="1"/>
    </xf>
    <xf numFmtId="0" fontId="27" fillId="0" borderId="82" xfId="0" applyFont="1" applyFill="1" applyBorder="1" applyAlignment="1">
      <alignment horizontal="left" vertical="center" wrapText="1"/>
    </xf>
    <xf numFmtId="0" fontId="27" fillId="0" borderId="82" xfId="0" applyFont="1" applyBorder="1" applyAlignment="1">
      <alignment vertical="center" wrapText="1"/>
    </xf>
    <xf numFmtId="0" fontId="27" fillId="0" borderId="83" xfId="0" applyFont="1" applyBorder="1" applyAlignment="1">
      <alignment vertical="center" wrapText="1"/>
    </xf>
    <xf numFmtId="0" fontId="27" fillId="0" borderId="78" xfId="0" applyFont="1" applyFill="1" applyBorder="1" applyAlignment="1">
      <alignment horizontal="left" vertical="center" wrapText="1"/>
    </xf>
    <xf numFmtId="0" fontId="27" fillId="0" borderId="78" xfId="0" applyFont="1" applyBorder="1" applyAlignment="1">
      <alignment vertical="center" wrapText="1"/>
    </xf>
    <xf numFmtId="0" fontId="27" fillId="0" borderId="79" xfId="0" applyFont="1" applyBorder="1" applyAlignment="1">
      <alignment vertical="center" wrapText="1"/>
    </xf>
    <xf numFmtId="0" fontId="27" fillId="0" borderId="87" xfId="0" applyFont="1" applyFill="1" applyBorder="1" applyAlignment="1">
      <alignment horizontal="left" vertical="center" wrapText="1"/>
    </xf>
    <xf numFmtId="0" fontId="27" fillId="0" borderId="87" xfId="0" applyFont="1" applyBorder="1" applyAlignment="1">
      <alignment vertical="center" wrapText="1"/>
    </xf>
    <xf numFmtId="0" fontId="27" fillId="0" borderId="88" xfId="0" applyFont="1" applyBorder="1" applyAlignment="1">
      <alignment vertical="center" wrapText="1"/>
    </xf>
    <xf numFmtId="0" fontId="27" fillId="0" borderId="91" xfId="0" applyFont="1" applyFill="1" applyBorder="1" applyAlignment="1">
      <alignment horizontal="left" vertical="center" wrapText="1"/>
    </xf>
    <xf numFmtId="0" fontId="27" fillId="0" borderId="91" xfId="0" applyFont="1" applyBorder="1" applyAlignment="1">
      <alignment vertical="center" wrapText="1"/>
    </xf>
    <xf numFmtId="0" fontId="27" fillId="0" borderId="92" xfId="0" applyFont="1" applyBorder="1" applyAlignment="1">
      <alignment vertical="center" wrapText="1"/>
    </xf>
    <xf numFmtId="0" fontId="27" fillId="0" borderId="74" xfId="0" applyFont="1" applyFill="1" applyBorder="1" applyAlignment="1">
      <alignment horizontal="left" vertical="center" wrapText="1"/>
    </xf>
    <xf numFmtId="0" fontId="27" fillId="0" borderId="74" xfId="0" applyFont="1" applyBorder="1" applyAlignment="1">
      <alignment vertical="center" wrapText="1"/>
    </xf>
    <xf numFmtId="0" fontId="27" fillId="0" borderId="75" xfId="0" applyFont="1" applyBorder="1" applyAlignment="1">
      <alignment vertical="center" wrapText="1"/>
    </xf>
    <xf numFmtId="0" fontId="27" fillId="0" borderId="96" xfId="0" applyFont="1" applyFill="1" applyBorder="1" applyAlignment="1">
      <alignment horizontal="left" vertical="center" wrapText="1"/>
    </xf>
    <xf numFmtId="0" fontId="27" fillId="0" borderId="96" xfId="0" applyFont="1" applyBorder="1" applyAlignment="1">
      <alignment vertical="center" wrapText="1"/>
    </xf>
    <xf numFmtId="0" fontId="27" fillId="0" borderId="97" xfId="0" applyFont="1" applyBorder="1" applyAlignment="1">
      <alignment vertical="center" wrapText="1"/>
    </xf>
    <xf numFmtId="0" fontId="27" fillId="0" borderId="99" xfId="0" applyFont="1" applyFill="1" applyBorder="1" applyAlignment="1">
      <alignment horizontal="left" vertical="center" wrapText="1"/>
    </xf>
    <xf numFmtId="0" fontId="27" fillId="0" borderId="99" xfId="0" applyFont="1" applyBorder="1" applyAlignment="1">
      <alignment vertical="center" wrapText="1"/>
    </xf>
    <xf numFmtId="0" fontId="27" fillId="0" borderId="100" xfId="0" applyFont="1" applyBorder="1" applyAlignment="1">
      <alignment vertical="center" wrapText="1"/>
    </xf>
    <xf numFmtId="0" fontId="27" fillId="0" borderId="102" xfId="0" applyFont="1" applyFill="1" applyBorder="1" applyAlignment="1">
      <alignment horizontal="left" vertical="center" wrapText="1"/>
    </xf>
    <xf numFmtId="0" fontId="27" fillId="0" borderId="102" xfId="0" applyFont="1" applyBorder="1" applyAlignment="1">
      <alignment vertical="center" wrapText="1"/>
    </xf>
    <xf numFmtId="0" fontId="27" fillId="0" borderId="103" xfId="0" applyFont="1" applyBorder="1" applyAlignment="1">
      <alignment vertical="center" wrapText="1"/>
    </xf>
    <xf numFmtId="0" fontId="27" fillId="0" borderId="105" xfId="0" applyFont="1" applyFill="1" applyBorder="1" applyAlignment="1">
      <alignment horizontal="left" vertical="center" wrapText="1"/>
    </xf>
    <xf numFmtId="0" fontId="27" fillId="0" borderId="105" xfId="0" applyFont="1" applyBorder="1" applyAlignment="1">
      <alignment vertical="center" wrapText="1"/>
    </xf>
    <xf numFmtId="0" fontId="27" fillId="0" borderId="106" xfId="0" applyFont="1" applyBorder="1" applyAlignment="1">
      <alignment vertical="center" wrapText="1"/>
    </xf>
    <xf numFmtId="0" fontId="27" fillId="0" borderId="31" xfId="0" applyFont="1" applyBorder="1" applyAlignment="1">
      <alignment vertical="center" wrapText="1"/>
    </xf>
    <xf numFmtId="0" fontId="27" fillId="0" borderId="70" xfId="0" applyFont="1" applyBorder="1" applyAlignment="1">
      <alignment vertical="top" wrapText="1"/>
    </xf>
    <xf numFmtId="0" fontId="27" fillId="0" borderId="87" xfId="0" applyFont="1" applyBorder="1" applyAlignment="1">
      <alignment vertical="top" wrapText="1"/>
    </xf>
    <xf numFmtId="0" fontId="27" fillId="0" borderId="91" xfId="0" applyFont="1" applyBorder="1" applyAlignment="1">
      <alignment vertical="top" wrapText="1"/>
    </xf>
    <xf numFmtId="0" fontId="9" fillId="0" borderId="22" xfId="0" applyFont="1" applyFill="1" applyBorder="1" applyAlignment="1">
      <alignment vertical="top" wrapText="1"/>
    </xf>
    <xf numFmtId="0" fontId="9" fillId="0" borderId="62" xfId="0" applyFont="1" applyFill="1" applyBorder="1" applyAlignment="1">
      <alignment horizontal="left" vertical="top" wrapText="1"/>
    </xf>
    <xf numFmtId="0" fontId="19" fillId="5" borderId="0" xfId="0" applyFont="1" applyFill="1"/>
    <xf numFmtId="0" fontId="5" fillId="0" borderId="0" xfId="0" applyFont="1" applyBorder="1" applyAlignment="1">
      <alignment vertical="center" wrapText="1"/>
    </xf>
    <xf numFmtId="0" fontId="5" fillId="0" borderId="0" xfId="0" applyFont="1" applyAlignment="1">
      <alignment vertical="center" wrapText="1"/>
    </xf>
    <xf numFmtId="0" fontId="5" fillId="0" borderId="3" xfId="0" applyFont="1" applyBorder="1" applyAlignment="1">
      <alignment vertical="center" wrapText="1"/>
    </xf>
    <xf numFmtId="0" fontId="9" fillId="0" borderId="4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7" xfId="0" applyFont="1" applyBorder="1" applyAlignment="1">
      <alignment horizontal="center" vertical="center" wrapText="1"/>
    </xf>
    <xf numFmtId="0" fontId="5" fillId="0" borderId="8" xfId="0" applyFont="1" applyBorder="1" applyAlignment="1">
      <alignment vertical="center" wrapText="1"/>
    </xf>
    <xf numFmtId="0" fontId="5" fillId="0" borderId="26" xfId="0" applyFont="1" applyBorder="1" applyAlignment="1">
      <alignment vertical="center" wrapText="1"/>
    </xf>
    <xf numFmtId="0" fontId="10" fillId="0" borderId="65" xfId="0" applyFont="1" applyBorder="1" applyAlignment="1">
      <alignment vertical="center" wrapText="1"/>
    </xf>
    <xf numFmtId="0" fontId="10" fillId="0" borderId="69" xfId="0" applyFont="1" applyBorder="1" applyAlignment="1">
      <alignment vertical="center" wrapText="1"/>
    </xf>
    <xf numFmtId="0" fontId="10" fillId="0" borderId="81" xfId="0" applyFont="1" applyBorder="1" applyAlignment="1">
      <alignment vertical="center" wrapText="1"/>
    </xf>
    <xf numFmtId="0" fontId="10" fillId="0" borderId="77" xfId="0" applyFont="1" applyBorder="1" applyAlignment="1">
      <alignment vertical="center" wrapText="1"/>
    </xf>
    <xf numFmtId="0" fontId="10" fillId="0" borderId="86" xfId="0" applyFont="1" applyBorder="1" applyAlignment="1">
      <alignment vertical="center" wrapText="1"/>
    </xf>
    <xf numFmtId="0" fontId="10" fillId="0" borderId="90" xfId="0" applyFont="1" applyBorder="1" applyAlignment="1">
      <alignment vertical="center" wrapText="1"/>
    </xf>
    <xf numFmtId="0" fontId="10" fillId="0" borderId="95" xfId="0" applyFont="1" applyBorder="1" applyAlignment="1">
      <alignment vertical="center" wrapText="1"/>
    </xf>
    <xf numFmtId="0" fontId="10" fillId="0" borderId="98" xfId="0" applyFont="1" applyBorder="1" applyAlignment="1">
      <alignment vertical="center" wrapText="1"/>
    </xf>
    <xf numFmtId="0" fontId="10" fillId="0" borderId="101" xfId="0" applyFont="1" applyBorder="1" applyAlignment="1">
      <alignment vertical="center" wrapText="1"/>
    </xf>
    <xf numFmtId="0" fontId="10" fillId="0" borderId="104" xfId="0" applyFont="1" applyBorder="1" applyAlignment="1">
      <alignment vertical="center" wrapText="1"/>
    </xf>
    <xf numFmtId="0" fontId="5" fillId="0" borderId="31" xfId="0" applyFont="1" applyBorder="1" applyAlignment="1">
      <alignment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7"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4" fontId="19" fillId="0" borderId="59" xfId="0" applyNumberFormat="1" applyFont="1" applyBorder="1" applyAlignment="1">
      <alignment horizontal="center" vertical="center" wrapText="1"/>
    </xf>
    <xf numFmtId="164"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20" fillId="0" borderId="61"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3"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3" xfId="0" applyFont="1" applyBorder="1" applyAlignment="1">
      <alignment horizontal="center" vertical="center" wrapText="1"/>
    </xf>
    <xf numFmtId="0" fontId="20" fillId="0" borderId="84" xfId="0" applyFont="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0" xfId="0" applyFont="1" applyFill="1" applyBorder="1" applyAlignment="1">
      <alignment horizontal="center" vertical="center" wrapText="1"/>
    </xf>
    <xf numFmtId="0" fontId="4" fillId="12" borderId="112"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4" xfId="0" applyFont="1" applyFill="1" applyBorder="1" applyAlignment="1">
      <alignment horizontal="center" vertical="center" wrapText="1"/>
    </xf>
    <xf numFmtId="0" fontId="4" fillId="13" borderId="111"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0" fillId="0" borderId="58" xfId="0" applyBorder="1" applyAlignment="1">
      <alignment vertical="center"/>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386240336"/>
        <c:axId val="-138623435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93.6</c:v>
                </c:pt>
                <c:pt idx="1">
                  <c:v>90.909090909090907</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386240336"/>
        <c:axId val="-1386234352"/>
      </c:scatterChart>
      <c:catAx>
        <c:axId val="-138624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4352"/>
        <c:crosses val="autoZero"/>
        <c:auto val="1"/>
        <c:lblAlgn val="ctr"/>
        <c:lblOffset val="100"/>
        <c:noMultiLvlLbl val="0"/>
      </c:catAx>
      <c:valAx>
        <c:axId val="-13862343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403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386239792"/>
        <c:axId val="-138623870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87.4</c:v>
                </c:pt>
                <c:pt idx="1">
                  <c:v>100</c:v>
                </c:pt>
                <c:pt idx="2">
                  <c:v>92.142857142857139</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386239792"/>
        <c:axId val="-1386238704"/>
      </c:scatterChart>
      <c:catAx>
        <c:axId val="-138623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8704"/>
        <c:crosses val="autoZero"/>
        <c:auto val="1"/>
        <c:lblAlgn val="ctr"/>
        <c:lblOffset val="100"/>
        <c:noMultiLvlLbl val="0"/>
      </c:catAx>
      <c:valAx>
        <c:axId val="-1386238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9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151050416"/>
        <c:axId val="-115104660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92.857142857142861</c:v>
                </c:pt>
                <c:pt idx="1">
                  <c:v>87.5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151050416"/>
        <c:axId val="-1151046608"/>
      </c:scatterChart>
      <c:catAx>
        <c:axId val="-115105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6608"/>
        <c:crosses val="autoZero"/>
        <c:auto val="1"/>
        <c:lblAlgn val="ctr"/>
        <c:lblOffset val="100"/>
        <c:noMultiLvlLbl val="0"/>
      </c:catAx>
      <c:valAx>
        <c:axId val="-11510466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504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151048784"/>
        <c:axId val="-115106075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92.645161290322577</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151048784"/>
        <c:axId val="-1151060752"/>
      </c:scatterChart>
      <c:catAx>
        <c:axId val="-115104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60752"/>
        <c:crosses val="autoZero"/>
        <c:auto val="1"/>
        <c:lblAlgn val="ctr"/>
        <c:lblOffset val="100"/>
        <c:noMultiLvlLbl val="0"/>
      </c:catAx>
      <c:valAx>
        <c:axId val="-11510607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87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494009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opLeftCell="A2"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27" t="s">
        <v>166</v>
      </c>
      <c r="D3" s="227"/>
      <c r="E3" s="227"/>
      <c r="F3" s="227"/>
      <c r="G3" s="227"/>
      <c r="H3" s="227"/>
      <c r="I3" s="227"/>
      <c r="J3" s="227"/>
      <c r="K3" s="227"/>
      <c r="L3" s="227"/>
      <c r="M3" s="227"/>
      <c r="N3" s="227"/>
      <c r="O3" s="227"/>
      <c r="P3" s="227"/>
      <c r="Q3" s="227"/>
      <c r="R3" s="63"/>
    </row>
    <row r="4" spans="2:18" s="89" customFormat="1" ht="3.95" customHeight="1" x14ac:dyDescent="0.25">
      <c r="B4" s="90"/>
      <c r="C4" s="91"/>
      <c r="D4" s="91"/>
      <c r="E4" s="91"/>
      <c r="F4" s="91"/>
      <c r="G4" s="91"/>
      <c r="H4" s="91"/>
      <c r="I4" s="91"/>
      <c r="J4" s="91"/>
      <c r="K4" s="91"/>
      <c r="L4" s="91"/>
      <c r="M4" s="91"/>
      <c r="N4" s="91"/>
      <c r="O4" s="91"/>
      <c r="P4" s="91"/>
      <c r="Q4" s="91"/>
      <c r="R4" s="92"/>
    </row>
    <row r="5" spans="2:18" ht="27.95" customHeight="1" x14ac:dyDescent="0.25">
      <c r="B5" s="62"/>
      <c r="C5" s="227" t="s">
        <v>167</v>
      </c>
      <c r="D5" s="227"/>
      <c r="E5" s="227"/>
      <c r="F5" s="227"/>
      <c r="G5" s="227"/>
      <c r="H5" s="227"/>
      <c r="I5" s="227"/>
      <c r="J5" s="227"/>
      <c r="K5" s="227"/>
      <c r="L5" s="227"/>
      <c r="M5" s="227"/>
      <c r="N5" s="227"/>
      <c r="O5" s="227"/>
      <c r="P5" s="227"/>
      <c r="Q5" s="227"/>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28" t="s">
        <v>136</v>
      </c>
      <c r="E8" s="228"/>
      <c r="F8" s="228"/>
      <c r="G8" s="228"/>
      <c r="H8" s="228"/>
      <c r="I8" s="228"/>
      <c r="J8" s="228"/>
      <c r="K8" s="228"/>
      <c r="L8" s="228"/>
      <c r="M8" s="228"/>
      <c r="N8" s="228"/>
      <c r="O8" s="228"/>
      <c r="P8" s="228"/>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28" t="s">
        <v>184</v>
      </c>
      <c r="E11" s="228"/>
      <c r="F11" s="228"/>
      <c r="G11" s="228"/>
      <c r="H11" s="228"/>
      <c r="I11" s="228"/>
      <c r="J11" s="228"/>
      <c r="K11" s="228"/>
      <c r="L11" s="228"/>
      <c r="M11" s="228"/>
      <c r="N11" s="228"/>
      <c r="O11" s="228"/>
      <c r="P11" s="228"/>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28" t="s">
        <v>185</v>
      </c>
      <c r="E14" s="228"/>
      <c r="F14" s="228"/>
      <c r="G14" s="228"/>
      <c r="H14" s="228"/>
      <c r="I14" s="228"/>
      <c r="J14" s="228"/>
      <c r="K14" s="228"/>
      <c r="L14" s="228"/>
      <c r="M14" s="228"/>
      <c r="N14" s="228"/>
      <c r="O14" s="228"/>
      <c r="P14" s="228"/>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30" t="s">
        <v>168</v>
      </c>
      <c r="D3" s="231"/>
      <c r="E3" s="231"/>
      <c r="F3" s="231"/>
      <c r="G3" s="231"/>
      <c r="H3" s="231"/>
      <c r="I3" s="231"/>
      <c r="J3" s="231"/>
      <c r="K3" s="231"/>
      <c r="L3" s="231"/>
      <c r="M3" s="231"/>
      <c r="N3" s="231"/>
      <c r="O3" s="231"/>
      <c r="P3" s="231"/>
      <c r="Q3" s="231"/>
      <c r="R3" s="231"/>
      <c r="S3" s="232"/>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33" t="s">
        <v>136</v>
      </c>
      <c r="D5" s="233"/>
      <c r="E5" s="233"/>
      <c r="F5" s="233"/>
      <c r="G5" s="233"/>
      <c r="H5" s="233"/>
      <c r="I5" s="233"/>
      <c r="J5" s="233"/>
      <c r="K5" s="233"/>
      <c r="L5" s="233"/>
      <c r="M5" s="233"/>
      <c r="N5" s="233"/>
      <c r="O5" s="233"/>
      <c r="P5" s="233"/>
      <c r="Q5" s="233"/>
      <c r="R5" s="233"/>
      <c r="S5" s="233"/>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39" t="s">
        <v>186</v>
      </c>
      <c r="D7" s="239"/>
      <c r="E7" s="239"/>
      <c r="F7" s="239"/>
      <c r="G7" s="239"/>
      <c r="H7" s="239"/>
      <c r="I7" s="239"/>
      <c r="J7" s="239"/>
      <c r="K7" s="239"/>
      <c r="L7" s="239"/>
      <c r="M7" s="239"/>
      <c r="N7" s="239"/>
      <c r="O7" s="239"/>
      <c r="P7" s="239"/>
      <c r="Q7" s="239"/>
      <c r="R7" s="239"/>
      <c r="S7" s="239"/>
      <c r="T7" s="14"/>
    </row>
    <row r="8" spans="2:25" ht="15" customHeight="1" x14ac:dyDescent="0.25">
      <c r="B8" s="24"/>
      <c r="C8" s="239"/>
      <c r="D8" s="239"/>
      <c r="E8" s="239"/>
      <c r="F8" s="239"/>
      <c r="G8" s="239"/>
      <c r="H8" s="239"/>
      <c r="I8" s="239"/>
      <c r="J8" s="239"/>
      <c r="K8" s="239"/>
      <c r="L8" s="239"/>
      <c r="M8" s="239"/>
      <c r="N8" s="239"/>
      <c r="O8" s="239"/>
      <c r="P8" s="239"/>
      <c r="Q8" s="239"/>
      <c r="R8" s="239"/>
      <c r="S8" s="239"/>
      <c r="T8" s="14"/>
    </row>
    <row r="9" spans="2:25" ht="15" customHeight="1" x14ac:dyDescent="0.25">
      <c r="B9" s="24"/>
      <c r="C9" s="239"/>
      <c r="D9" s="239"/>
      <c r="E9" s="239"/>
      <c r="F9" s="239"/>
      <c r="G9" s="239"/>
      <c r="H9" s="239"/>
      <c r="I9" s="239"/>
      <c r="J9" s="239"/>
      <c r="K9" s="239"/>
      <c r="L9" s="239"/>
      <c r="M9" s="239"/>
      <c r="N9" s="239"/>
      <c r="O9" s="239"/>
      <c r="P9" s="239"/>
      <c r="Q9" s="239"/>
      <c r="R9" s="239"/>
      <c r="S9" s="239"/>
      <c r="T9" s="14"/>
    </row>
    <row r="10" spans="2:25" ht="15" customHeight="1" x14ac:dyDescent="0.25">
      <c r="B10" s="24"/>
      <c r="C10" s="239"/>
      <c r="D10" s="239"/>
      <c r="E10" s="239"/>
      <c r="F10" s="239"/>
      <c r="G10" s="239"/>
      <c r="H10" s="239"/>
      <c r="I10" s="239"/>
      <c r="J10" s="239"/>
      <c r="K10" s="239"/>
      <c r="L10" s="239"/>
      <c r="M10" s="239"/>
      <c r="N10" s="239"/>
      <c r="O10" s="239"/>
      <c r="P10" s="239"/>
      <c r="Q10" s="239"/>
      <c r="R10" s="239"/>
      <c r="S10" s="239"/>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34" t="s">
        <v>187</v>
      </c>
      <c r="D12" s="235"/>
      <c r="E12" s="235"/>
      <c r="F12" s="235"/>
      <c r="G12" s="235"/>
      <c r="H12" s="235"/>
      <c r="I12" s="235"/>
      <c r="J12" s="235"/>
      <c r="K12" s="235"/>
      <c r="L12" s="235"/>
      <c r="M12" s="235"/>
      <c r="N12" s="235"/>
      <c r="O12" s="235"/>
      <c r="P12" s="235"/>
      <c r="Q12" s="235"/>
      <c r="R12" s="235"/>
      <c r="S12" s="235"/>
      <c r="T12" s="14"/>
    </row>
    <row r="13" spans="2:25" ht="15" customHeight="1" x14ac:dyDescent="0.25">
      <c r="B13" s="24"/>
      <c r="C13" s="235"/>
      <c r="D13" s="235"/>
      <c r="E13" s="235"/>
      <c r="F13" s="235"/>
      <c r="G13" s="235"/>
      <c r="H13" s="235"/>
      <c r="I13" s="235"/>
      <c r="J13" s="235"/>
      <c r="K13" s="235"/>
      <c r="L13" s="235"/>
      <c r="M13" s="235"/>
      <c r="N13" s="235"/>
      <c r="O13" s="235"/>
      <c r="P13" s="235"/>
      <c r="Q13" s="235"/>
      <c r="R13" s="235"/>
      <c r="S13" s="235"/>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188</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158</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143</v>
      </c>
      <c r="D19" s="77" t="s">
        <v>191</v>
      </c>
      <c r="E19" s="82"/>
      <c r="F19" s="82"/>
      <c r="G19" s="10"/>
      <c r="H19" s="10"/>
      <c r="I19" s="10"/>
      <c r="J19" s="10"/>
      <c r="L19" s="10"/>
      <c r="M19" s="11"/>
      <c r="N19" s="10"/>
      <c r="O19" s="10"/>
      <c r="P19" s="10"/>
      <c r="Q19" s="10"/>
      <c r="R19" s="10"/>
      <c r="S19" s="10"/>
      <c r="T19" s="14"/>
    </row>
    <row r="20" spans="2:20" ht="15" customHeight="1" x14ac:dyDescent="0.2">
      <c r="B20" s="24"/>
      <c r="C20" s="83" t="s">
        <v>143</v>
      </c>
      <c r="D20" s="10" t="s">
        <v>192</v>
      </c>
      <c r="E20" s="82"/>
      <c r="F20" s="82"/>
      <c r="G20" s="10"/>
      <c r="H20" s="10"/>
      <c r="I20" s="10"/>
      <c r="J20" s="10"/>
      <c r="L20" s="10"/>
      <c r="M20" s="11"/>
      <c r="N20" s="10"/>
      <c r="O20" s="10"/>
      <c r="P20" s="10"/>
      <c r="Q20" s="10"/>
      <c r="R20" s="10"/>
      <c r="S20" s="10"/>
      <c r="T20" s="14"/>
    </row>
    <row r="21" spans="2:20" ht="15" customHeight="1" x14ac:dyDescent="0.2">
      <c r="B21" s="24"/>
      <c r="C21" s="83" t="s">
        <v>143</v>
      </c>
      <c r="D21" s="10" t="s">
        <v>181</v>
      </c>
      <c r="E21" s="82"/>
      <c r="F21" s="82"/>
      <c r="G21" s="10"/>
      <c r="H21" s="10"/>
      <c r="I21" s="10"/>
      <c r="J21" s="10"/>
      <c r="L21" s="10"/>
      <c r="M21" s="11"/>
      <c r="N21" s="10"/>
      <c r="O21" s="10"/>
      <c r="P21" s="10"/>
      <c r="Q21" s="10"/>
      <c r="R21" s="10"/>
      <c r="S21" s="10"/>
      <c r="T21" s="14"/>
    </row>
    <row r="22" spans="2:20" ht="15" customHeight="1" x14ac:dyDescent="0.2">
      <c r="B22" s="24"/>
      <c r="C22" s="83" t="s">
        <v>143</v>
      </c>
      <c r="D22" s="10" t="s">
        <v>180</v>
      </c>
      <c r="E22" s="82"/>
      <c r="F22" s="82"/>
      <c r="G22" s="10"/>
      <c r="H22" s="10"/>
      <c r="I22" s="10"/>
      <c r="J22" s="10"/>
      <c r="L22" s="10"/>
      <c r="M22" s="11"/>
      <c r="N22" s="10"/>
      <c r="O22" s="10"/>
      <c r="P22" s="10"/>
      <c r="Q22" s="10"/>
      <c r="R22" s="10"/>
      <c r="S22" s="10"/>
      <c r="T22" s="14"/>
    </row>
    <row r="23" spans="2:20" ht="15" customHeight="1" x14ac:dyDescent="0.2">
      <c r="B23" s="24"/>
      <c r="C23" s="83" t="s">
        <v>143</v>
      </c>
      <c r="D23" s="10" t="s">
        <v>182</v>
      </c>
      <c r="E23" s="82"/>
      <c r="F23" s="82"/>
      <c r="G23" s="10"/>
      <c r="H23" s="10"/>
      <c r="I23" s="10"/>
      <c r="J23" s="10"/>
      <c r="L23" s="10"/>
      <c r="M23" s="11"/>
      <c r="N23" s="10"/>
      <c r="O23" s="10"/>
      <c r="P23" s="10"/>
      <c r="Q23" s="10"/>
      <c r="R23" s="10"/>
      <c r="S23" s="10"/>
      <c r="T23" s="14"/>
    </row>
    <row r="24" spans="2:20" ht="15" customHeight="1" x14ac:dyDescent="0.2">
      <c r="B24" s="24"/>
      <c r="C24" s="83" t="s">
        <v>143</v>
      </c>
      <c r="D24" s="6" t="s">
        <v>195</v>
      </c>
      <c r="E24" s="82"/>
      <c r="F24" s="82"/>
      <c r="G24" s="10"/>
      <c r="H24" s="10"/>
      <c r="I24" s="10"/>
      <c r="J24" s="10"/>
      <c r="L24" s="10"/>
      <c r="M24" s="11"/>
      <c r="N24" s="10"/>
      <c r="O24" s="10"/>
      <c r="P24" s="10"/>
      <c r="Q24" s="10"/>
      <c r="R24" s="10"/>
      <c r="S24" s="10"/>
      <c r="T24" s="14"/>
    </row>
    <row r="25" spans="2:20" ht="15" customHeight="1" x14ac:dyDescent="0.2">
      <c r="B25" s="24"/>
      <c r="C25" s="83" t="s">
        <v>143</v>
      </c>
      <c r="D25" s="78" t="s">
        <v>183</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193</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144</v>
      </c>
      <c r="D31" s="57" t="s">
        <v>145</v>
      </c>
      <c r="E31" s="57" t="s">
        <v>146</v>
      </c>
      <c r="F31" s="10"/>
      <c r="G31" s="10"/>
      <c r="H31" s="10"/>
      <c r="I31" s="10"/>
      <c r="J31" s="10"/>
      <c r="L31" s="10"/>
      <c r="M31" s="11"/>
      <c r="N31" s="10"/>
      <c r="O31" s="10"/>
      <c r="P31" s="10"/>
      <c r="Q31" s="10"/>
      <c r="R31" s="10"/>
      <c r="S31" s="10"/>
      <c r="T31" s="14"/>
    </row>
    <row r="32" spans="2:20" ht="15" customHeight="1" x14ac:dyDescent="0.25">
      <c r="B32" s="24"/>
      <c r="C32" s="68" t="s">
        <v>147</v>
      </c>
      <c r="D32" s="69">
        <v>1</v>
      </c>
      <c r="E32" s="99"/>
      <c r="F32" s="10"/>
      <c r="G32" s="10"/>
      <c r="H32" s="10"/>
      <c r="I32" s="10"/>
      <c r="J32" s="10"/>
      <c r="L32" s="10"/>
      <c r="M32" s="11"/>
      <c r="N32" s="10"/>
      <c r="O32" s="10"/>
      <c r="P32" s="10"/>
      <c r="Q32" s="10"/>
      <c r="R32" s="10"/>
      <c r="S32" s="10"/>
      <c r="T32" s="14"/>
    </row>
    <row r="33" spans="2:20" ht="15" customHeight="1" x14ac:dyDescent="0.25">
      <c r="B33" s="24"/>
      <c r="C33" s="70" t="s">
        <v>148</v>
      </c>
      <c r="D33" s="71">
        <v>2</v>
      </c>
      <c r="E33" s="100"/>
      <c r="F33" s="10"/>
      <c r="G33" s="10"/>
      <c r="H33" s="10"/>
      <c r="I33" s="10"/>
      <c r="J33" s="10"/>
      <c r="L33" s="10"/>
      <c r="M33" s="11"/>
      <c r="N33" s="10"/>
      <c r="O33" s="10"/>
      <c r="P33" s="10"/>
      <c r="Q33" s="10"/>
      <c r="R33" s="10"/>
      <c r="S33" s="10"/>
      <c r="T33" s="14"/>
    </row>
    <row r="34" spans="2:20" ht="15" customHeight="1" x14ac:dyDescent="0.25">
      <c r="B34" s="24"/>
      <c r="C34" s="70" t="s">
        <v>149</v>
      </c>
      <c r="D34" s="71">
        <v>3</v>
      </c>
      <c r="E34" s="72"/>
      <c r="F34" s="10"/>
      <c r="G34" s="10"/>
      <c r="H34" s="10"/>
      <c r="I34" s="10"/>
      <c r="J34" s="10"/>
      <c r="L34" s="10"/>
      <c r="M34" s="11"/>
      <c r="N34" s="10"/>
      <c r="O34" s="10"/>
      <c r="P34" s="10"/>
      <c r="Q34" s="10"/>
      <c r="R34" s="10"/>
      <c r="S34" s="10"/>
      <c r="T34" s="14"/>
    </row>
    <row r="35" spans="2:20" ht="15" customHeight="1" x14ac:dyDescent="0.25">
      <c r="B35" s="24"/>
      <c r="C35" s="70" t="s">
        <v>150</v>
      </c>
      <c r="D35" s="71">
        <v>4</v>
      </c>
      <c r="E35" s="73"/>
      <c r="F35" s="10"/>
      <c r="G35" s="10"/>
      <c r="H35" s="10"/>
      <c r="I35" s="10"/>
      <c r="J35" s="10"/>
      <c r="L35" s="10"/>
      <c r="M35" s="11"/>
      <c r="N35" s="10"/>
      <c r="O35" s="10"/>
      <c r="P35" s="10"/>
      <c r="Q35" s="10"/>
      <c r="R35" s="10"/>
      <c r="S35" s="10"/>
      <c r="T35" s="14"/>
    </row>
    <row r="36" spans="2:20" ht="15" customHeight="1" x14ac:dyDescent="0.25">
      <c r="B36" s="24"/>
      <c r="C36" s="74" t="s">
        <v>151</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34" t="s">
        <v>189</v>
      </c>
      <c r="D38" s="235"/>
      <c r="E38" s="235"/>
      <c r="F38" s="235"/>
      <c r="G38" s="235"/>
      <c r="H38" s="235"/>
      <c r="I38" s="235"/>
      <c r="J38" s="235"/>
      <c r="K38" s="235"/>
      <c r="L38" s="235"/>
      <c r="M38" s="235"/>
      <c r="N38" s="235"/>
      <c r="O38" s="235"/>
      <c r="P38" s="235"/>
      <c r="Q38" s="235"/>
      <c r="R38" s="235"/>
      <c r="S38" s="235"/>
      <c r="T38" s="14"/>
    </row>
    <row r="39" spans="2:20" ht="15" customHeight="1" x14ac:dyDescent="0.25">
      <c r="B39" s="24"/>
      <c r="C39" s="235"/>
      <c r="D39" s="235"/>
      <c r="E39" s="235"/>
      <c r="F39" s="235"/>
      <c r="G39" s="235"/>
      <c r="H39" s="235"/>
      <c r="I39" s="235"/>
      <c r="J39" s="235"/>
      <c r="K39" s="235"/>
      <c r="L39" s="235"/>
      <c r="M39" s="235"/>
      <c r="N39" s="235"/>
      <c r="O39" s="235"/>
      <c r="P39" s="235"/>
      <c r="Q39" s="235"/>
      <c r="R39" s="235"/>
      <c r="S39" s="235"/>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09" t="s">
        <v>210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36" t="s">
        <v>159</v>
      </c>
      <c r="D43" s="237"/>
      <c r="E43" s="237"/>
      <c r="F43" s="237"/>
      <c r="G43" s="237"/>
      <c r="H43" s="237"/>
      <c r="I43" s="237"/>
      <c r="J43" s="237"/>
      <c r="K43" s="237"/>
      <c r="L43" s="237"/>
      <c r="M43" s="237"/>
      <c r="N43" s="237"/>
      <c r="O43" s="237"/>
      <c r="P43" s="237"/>
      <c r="Q43" s="237"/>
      <c r="R43" s="237"/>
      <c r="S43" s="237"/>
      <c r="T43" s="14"/>
    </row>
    <row r="44" spans="2:20" ht="15" customHeight="1" x14ac:dyDescent="0.25">
      <c r="B44" s="24"/>
      <c r="C44" s="237"/>
      <c r="D44" s="237"/>
      <c r="E44" s="237"/>
      <c r="F44" s="237"/>
      <c r="G44" s="237"/>
      <c r="H44" s="237"/>
      <c r="I44" s="237"/>
      <c r="J44" s="237"/>
      <c r="K44" s="237"/>
      <c r="L44" s="237"/>
      <c r="M44" s="237"/>
      <c r="N44" s="237"/>
      <c r="O44" s="237"/>
      <c r="P44" s="237"/>
      <c r="Q44" s="237"/>
      <c r="R44" s="237"/>
      <c r="S44" s="237"/>
      <c r="T44" s="14"/>
    </row>
    <row r="45" spans="2:20" ht="15" customHeight="1" x14ac:dyDescent="0.25">
      <c r="B45" s="24"/>
      <c r="C45" s="237"/>
      <c r="D45" s="237"/>
      <c r="E45" s="237"/>
      <c r="F45" s="237"/>
      <c r="G45" s="237"/>
      <c r="H45" s="237"/>
      <c r="I45" s="237"/>
      <c r="J45" s="237"/>
      <c r="K45" s="237"/>
      <c r="L45" s="237"/>
      <c r="M45" s="237"/>
      <c r="N45" s="237"/>
      <c r="O45" s="237"/>
      <c r="P45" s="237"/>
      <c r="Q45" s="237"/>
      <c r="R45" s="237"/>
      <c r="S45" s="237"/>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34" t="s">
        <v>152</v>
      </c>
      <c r="D47" s="235"/>
      <c r="E47" s="235"/>
      <c r="F47" s="235"/>
      <c r="G47" s="235"/>
      <c r="H47" s="235"/>
      <c r="I47" s="235"/>
      <c r="J47" s="235"/>
      <c r="K47" s="235"/>
      <c r="L47" s="235"/>
      <c r="M47" s="235"/>
      <c r="N47" s="235"/>
      <c r="O47" s="235"/>
      <c r="P47" s="235"/>
      <c r="Q47" s="235"/>
      <c r="R47" s="235"/>
      <c r="S47" s="235"/>
      <c r="T47" s="14"/>
    </row>
    <row r="48" spans="2:20" ht="15" customHeight="1" x14ac:dyDescent="0.25">
      <c r="B48" s="24"/>
      <c r="C48" s="235"/>
      <c r="D48" s="235"/>
      <c r="E48" s="235"/>
      <c r="F48" s="235"/>
      <c r="G48" s="235"/>
      <c r="H48" s="235"/>
      <c r="I48" s="235"/>
      <c r="J48" s="235"/>
      <c r="K48" s="235"/>
      <c r="L48" s="235"/>
      <c r="M48" s="235"/>
      <c r="N48" s="235"/>
      <c r="O48" s="235"/>
      <c r="P48" s="235"/>
      <c r="Q48" s="235"/>
      <c r="R48" s="235"/>
      <c r="S48" s="235"/>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161</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34" t="s">
        <v>194</v>
      </c>
      <c r="D55" s="235"/>
      <c r="E55" s="235"/>
      <c r="F55" s="235"/>
      <c r="G55" s="235"/>
      <c r="H55" s="235"/>
      <c r="I55" s="235"/>
      <c r="J55" s="235"/>
      <c r="K55" s="235"/>
      <c r="L55" s="235"/>
      <c r="M55" s="235"/>
      <c r="N55" s="235"/>
      <c r="O55" s="235"/>
      <c r="P55" s="235"/>
      <c r="Q55" s="235"/>
      <c r="R55" s="235"/>
      <c r="S55" s="235"/>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34" t="s">
        <v>196</v>
      </c>
      <c r="D57" s="235"/>
      <c r="E57" s="235"/>
      <c r="F57" s="235"/>
      <c r="G57" s="235"/>
      <c r="H57" s="235"/>
      <c r="I57" s="235"/>
      <c r="J57" s="235"/>
      <c r="K57" s="235"/>
      <c r="L57" s="235"/>
      <c r="M57" s="235"/>
      <c r="N57" s="235"/>
      <c r="O57" s="235"/>
      <c r="P57" s="235"/>
      <c r="Q57" s="235"/>
      <c r="R57" s="235"/>
      <c r="S57" s="235"/>
      <c r="T57" s="14"/>
    </row>
    <row r="58" spans="2:20" ht="15" customHeight="1" x14ac:dyDescent="0.25">
      <c r="B58" s="24"/>
      <c r="C58" s="235"/>
      <c r="D58" s="235"/>
      <c r="E58" s="235"/>
      <c r="F58" s="235"/>
      <c r="G58" s="235"/>
      <c r="H58" s="235"/>
      <c r="I58" s="235"/>
      <c r="J58" s="235"/>
      <c r="K58" s="235"/>
      <c r="L58" s="235"/>
      <c r="M58" s="235"/>
      <c r="N58" s="235"/>
      <c r="O58" s="235"/>
      <c r="P58" s="235"/>
      <c r="Q58" s="235"/>
      <c r="R58" s="235"/>
      <c r="S58" s="235"/>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34" t="s">
        <v>198</v>
      </c>
      <c r="D62" s="235"/>
      <c r="E62" s="235"/>
      <c r="F62" s="235"/>
      <c r="G62" s="235"/>
      <c r="H62" s="235"/>
      <c r="I62" s="235"/>
      <c r="J62" s="235"/>
      <c r="K62" s="235"/>
      <c r="L62" s="235"/>
      <c r="M62" s="235"/>
      <c r="N62" s="235"/>
      <c r="O62" s="235"/>
      <c r="P62" s="235"/>
      <c r="Q62" s="235"/>
      <c r="R62" s="235"/>
      <c r="S62" s="235"/>
      <c r="T62" s="14"/>
    </row>
    <row r="63" spans="2:20" ht="15" customHeight="1" x14ac:dyDescent="0.25">
      <c r="B63" s="24"/>
      <c r="C63" s="235"/>
      <c r="D63" s="235"/>
      <c r="E63" s="235"/>
      <c r="F63" s="235"/>
      <c r="G63" s="235"/>
      <c r="H63" s="235"/>
      <c r="I63" s="235"/>
      <c r="J63" s="235"/>
      <c r="K63" s="235"/>
      <c r="L63" s="235"/>
      <c r="M63" s="235"/>
      <c r="N63" s="235"/>
      <c r="O63" s="235"/>
      <c r="P63" s="235"/>
      <c r="Q63" s="235"/>
      <c r="R63" s="235"/>
      <c r="S63" s="235"/>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34" t="s">
        <v>190</v>
      </c>
      <c r="D65" s="235"/>
      <c r="E65" s="235"/>
      <c r="F65" s="235"/>
      <c r="G65" s="235"/>
      <c r="H65" s="235"/>
      <c r="I65" s="235"/>
      <c r="J65" s="235"/>
      <c r="K65" s="235"/>
      <c r="L65" s="235"/>
      <c r="M65" s="235"/>
      <c r="N65" s="235"/>
      <c r="O65" s="235"/>
      <c r="P65" s="235"/>
      <c r="Q65" s="235"/>
      <c r="R65" s="235"/>
      <c r="S65" s="235"/>
      <c r="T65" s="14"/>
    </row>
    <row r="66" spans="2:20" ht="15" customHeight="1" x14ac:dyDescent="0.25">
      <c r="B66" s="24"/>
      <c r="C66" s="235"/>
      <c r="D66" s="235"/>
      <c r="E66" s="235"/>
      <c r="F66" s="235"/>
      <c r="G66" s="235"/>
      <c r="H66" s="235"/>
      <c r="I66" s="235"/>
      <c r="J66" s="235"/>
      <c r="K66" s="235"/>
      <c r="L66" s="235"/>
      <c r="M66" s="235"/>
      <c r="N66" s="235"/>
      <c r="O66" s="235"/>
      <c r="P66" s="235"/>
      <c r="Q66" s="235"/>
      <c r="R66" s="235"/>
      <c r="S66" s="235"/>
      <c r="T66" s="14"/>
    </row>
    <row r="67" spans="2:20" ht="15" customHeight="1" x14ac:dyDescent="0.25">
      <c r="B67" s="24"/>
      <c r="C67" s="98"/>
      <c r="D67" s="98"/>
      <c r="E67" s="98"/>
      <c r="F67" s="98"/>
      <c r="G67" s="98"/>
      <c r="H67" s="98"/>
      <c r="I67" s="98"/>
      <c r="J67" s="98"/>
      <c r="K67" s="98"/>
      <c r="L67" s="98"/>
      <c r="M67" s="98"/>
      <c r="N67" s="98"/>
      <c r="O67" s="98"/>
      <c r="P67" s="98"/>
      <c r="Q67" s="98"/>
      <c r="R67" s="98"/>
      <c r="S67" s="98"/>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199</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143</v>
      </c>
      <c r="D77" s="10" t="s">
        <v>170</v>
      </c>
      <c r="E77" s="10"/>
      <c r="F77" s="10"/>
      <c r="G77" s="10"/>
      <c r="H77" s="10"/>
      <c r="I77" s="10"/>
      <c r="J77" s="10"/>
      <c r="L77" s="10"/>
      <c r="M77" s="11"/>
      <c r="N77" s="10"/>
      <c r="O77" s="10"/>
      <c r="P77" s="10"/>
      <c r="Q77" s="10"/>
      <c r="R77" s="10"/>
      <c r="S77" s="10"/>
      <c r="T77" s="14"/>
    </row>
    <row r="78" spans="2:20" ht="15" customHeight="1" x14ac:dyDescent="0.2">
      <c r="B78" s="24"/>
      <c r="C78" s="83" t="s">
        <v>143</v>
      </c>
      <c r="D78" s="10" t="s">
        <v>171</v>
      </c>
      <c r="E78" s="10"/>
      <c r="F78" s="10"/>
      <c r="G78" s="10"/>
      <c r="H78" s="10"/>
      <c r="I78" s="10"/>
      <c r="J78" s="10"/>
      <c r="L78" s="10"/>
      <c r="M78" s="11"/>
      <c r="N78" s="10"/>
      <c r="O78" s="10"/>
      <c r="P78" s="10"/>
      <c r="Q78" s="10"/>
      <c r="R78" s="10"/>
      <c r="S78" s="10"/>
      <c r="T78" s="14"/>
    </row>
    <row r="79" spans="2:20" ht="15" customHeight="1" x14ac:dyDescent="0.2">
      <c r="B79" s="24"/>
      <c r="C79" s="83" t="s">
        <v>143</v>
      </c>
      <c r="D79" s="10" t="s">
        <v>200</v>
      </c>
      <c r="E79" s="10"/>
      <c r="F79" s="10"/>
      <c r="G79" s="10"/>
      <c r="H79" s="10"/>
      <c r="I79" s="10"/>
      <c r="J79" s="10"/>
      <c r="L79" s="10"/>
      <c r="M79" s="11"/>
      <c r="N79" s="10"/>
      <c r="O79" s="10"/>
      <c r="P79" s="10"/>
      <c r="Q79" s="10"/>
      <c r="R79" s="10"/>
      <c r="S79" s="10"/>
      <c r="T79" s="14"/>
    </row>
    <row r="80" spans="2:20" ht="15" customHeight="1" x14ac:dyDescent="0.2">
      <c r="B80" s="24"/>
      <c r="C80" s="83" t="s">
        <v>143</v>
      </c>
      <c r="D80" s="10" t="s">
        <v>201</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277</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143</v>
      </c>
      <c r="D84" s="10" t="s">
        <v>211</v>
      </c>
      <c r="E84" s="10"/>
      <c r="F84" s="10"/>
      <c r="G84" s="10"/>
      <c r="H84" s="10"/>
      <c r="I84" s="10"/>
      <c r="J84" s="10"/>
      <c r="L84" s="10"/>
      <c r="M84" s="11"/>
      <c r="N84" s="10"/>
      <c r="O84" s="10"/>
      <c r="P84" s="10"/>
      <c r="Q84" s="10"/>
      <c r="R84" s="10"/>
      <c r="S84" s="10"/>
      <c r="T84" s="14"/>
    </row>
    <row r="85" spans="2:20" ht="15" customHeight="1" x14ac:dyDescent="0.2">
      <c r="B85" s="24"/>
      <c r="C85" s="83" t="s">
        <v>143</v>
      </c>
      <c r="D85" s="10" t="s">
        <v>212</v>
      </c>
      <c r="E85" s="10"/>
      <c r="F85" s="10"/>
      <c r="G85" s="10"/>
      <c r="H85" s="10"/>
      <c r="I85" s="10"/>
      <c r="J85" s="10"/>
      <c r="L85" s="10"/>
      <c r="M85" s="11"/>
      <c r="N85" s="10"/>
      <c r="O85" s="10"/>
      <c r="P85" s="10"/>
      <c r="Q85" s="10"/>
      <c r="R85" s="10"/>
      <c r="S85" s="10"/>
      <c r="T85" s="14"/>
    </row>
    <row r="86" spans="2:20" ht="15" customHeight="1" x14ac:dyDescent="0.2">
      <c r="B86" s="24"/>
      <c r="C86" s="83" t="s">
        <v>143</v>
      </c>
      <c r="D86" s="10" t="s">
        <v>213</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34" t="s">
        <v>174</v>
      </c>
      <c r="D88" s="238"/>
      <c r="E88" s="238"/>
      <c r="F88" s="238"/>
      <c r="G88" s="238"/>
      <c r="H88" s="238"/>
      <c r="I88" s="238"/>
      <c r="J88" s="238"/>
      <c r="K88" s="238"/>
      <c r="L88" s="238"/>
      <c r="M88" s="238"/>
      <c r="N88" s="238"/>
      <c r="O88" s="238"/>
      <c r="P88" s="238"/>
      <c r="Q88" s="238"/>
      <c r="R88" s="238"/>
      <c r="S88" s="238"/>
      <c r="T88" s="14"/>
    </row>
    <row r="89" spans="2:20" ht="15" customHeight="1" x14ac:dyDescent="0.25">
      <c r="B89" s="24"/>
      <c r="C89" s="238"/>
      <c r="D89" s="238"/>
      <c r="E89" s="238"/>
      <c r="F89" s="238"/>
      <c r="G89" s="238"/>
      <c r="H89" s="238"/>
      <c r="I89" s="238"/>
      <c r="J89" s="238"/>
      <c r="K89" s="238"/>
      <c r="L89" s="238"/>
      <c r="M89" s="238"/>
      <c r="N89" s="238"/>
      <c r="O89" s="238"/>
      <c r="P89" s="238"/>
      <c r="Q89" s="238"/>
      <c r="R89" s="238"/>
      <c r="S89" s="238"/>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29" t="s">
        <v>163</v>
      </c>
      <c r="L99" s="229"/>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showZeros="0" tabSelected="1" topLeftCell="F38" zoomScale="133" zoomScaleNormal="90" workbookViewId="0">
      <selection activeCell="I40" sqref="I40"/>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203"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204"/>
      <c r="J2" s="13"/>
    </row>
    <row r="3" spans="2:14" ht="27" x14ac:dyDescent="0.25">
      <c r="B3" s="24"/>
      <c r="C3" s="230" t="s">
        <v>168</v>
      </c>
      <c r="D3" s="231"/>
      <c r="E3" s="231"/>
      <c r="F3" s="231"/>
      <c r="G3" s="231"/>
      <c r="H3" s="231"/>
      <c r="I3" s="231"/>
      <c r="J3" s="25"/>
      <c r="K3" s="8"/>
      <c r="L3" s="8"/>
      <c r="M3" s="8"/>
      <c r="N3" s="8"/>
    </row>
    <row r="4" spans="2:14" ht="6" customHeight="1" thickBot="1" x14ac:dyDescent="0.3">
      <c r="B4" s="24"/>
      <c r="C4" s="19"/>
      <c r="D4" s="10"/>
      <c r="E4" s="10"/>
      <c r="F4" s="10"/>
      <c r="G4" s="10"/>
      <c r="H4" s="10"/>
      <c r="I4" s="202"/>
      <c r="J4" s="14"/>
    </row>
    <row r="5" spans="2:14" ht="27.75" customHeight="1" x14ac:dyDescent="0.25">
      <c r="B5" s="24"/>
      <c r="C5" s="277" t="s">
        <v>233</v>
      </c>
      <c r="D5" s="278"/>
      <c r="E5" s="278"/>
      <c r="F5" s="278"/>
      <c r="G5" s="281" t="s">
        <v>154</v>
      </c>
      <c r="H5" s="282"/>
      <c r="I5" s="283"/>
      <c r="J5" s="14"/>
    </row>
    <row r="6" spans="2:14" ht="28.5" customHeight="1" thickBot="1" x14ac:dyDescent="0.3">
      <c r="B6" s="24"/>
      <c r="C6" s="279"/>
      <c r="D6" s="280"/>
      <c r="E6" s="280"/>
      <c r="F6" s="280"/>
      <c r="G6" s="284">
        <f>IF(SUM(H10:H40)=0,"",AVERAGE(H10:H40))</f>
        <v>92.645161290322577</v>
      </c>
      <c r="H6" s="285"/>
      <c r="I6" s="286"/>
      <c r="J6" s="14"/>
    </row>
    <row r="7" spans="2:14" ht="9.75" customHeight="1" thickBot="1" x14ac:dyDescent="0.3">
      <c r="B7" s="24"/>
      <c r="C7" s="19"/>
      <c r="D7" s="10"/>
      <c r="E7" s="10"/>
      <c r="F7" s="10"/>
      <c r="G7" s="10"/>
      <c r="H7" s="10"/>
      <c r="I7" s="202"/>
      <c r="J7" s="14"/>
    </row>
    <row r="8" spans="2:14" ht="26.1" customHeight="1" x14ac:dyDescent="0.25">
      <c r="B8" s="24"/>
      <c r="C8" s="287" t="s">
        <v>204</v>
      </c>
      <c r="D8" s="248" t="s">
        <v>153</v>
      </c>
      <c r="E8" s="250" t="s">
        <v>156</v>
      </c>
      <c r="F8" s="248" t="s">
        <v>153</v>
      </c>
      <c r="G8" s="248" t="s">
        <v>134</v>
      </c>
      <c r="H8" s="248" t="s">
        <v>139</v>
      </c>
      <c r="I8" s="275" t="s">
        <v>140</v>
      </c>
      <c r="J8" s="14"/>
      <c r="K8" s="9"/>
    </row>
    <row r="9" spans="2:14" ht="8.25" customHeight="1" thickBot="1" x14ac:dyDescent="0.3">
      <c r="B9" s="24"/>
      <c r="C9" s="288"/>
      <c r="D9" s="249"/>
      <c r="E9" s="251"/>
      <c r="F9" s="249"/>
      <c r="G9" s="249"/>
      <c r="H9" s="249"/>
      <c r="I9" s="276"/>
      <c r="J9" s="14"/>
      <c r="K9" s="9"/>
    </row>
    <row r="10" spans="2:14" ht="71.25" customHeight="1" x14ac:dyDescent="0.25">
      <c r="B10" s="24"/>
      <c r="C10" s="265" t="s">
        <v>115</v>
      </c>
      <c r="D10" s="268">
        <f>IF(SUM(H10:H29)=0,"",AVERAGE(H10:H29))</f>
        <v>93.6</v>
      </c>
      <c r="E10" s="271" t="s">
        <v>116</v>
      </c>
      <c r="F10" s="273">
        <f>IF(SUM(H10:H14)=0,"",AVERAGE(H10:H14))</f>
        <v>87.4</v>
      </c>
      <c r="G10" s="101" t="s">
        <v>122</v>
      </c>
      <c r="H10" s="93">
        <v>90</v>
      </c>
      <c r="I10" s="205" t="s">
        <v>287</v>
      </c>
      <c r="J10" s="14"/>
      <c r="K10" s="9"/>
      <c r="L10" s="80" t="s">
        <v>163</v>
      </c>
    </row>
    <row r="11" spans="2:14" ht="83.25" customHeight="1" x14ac:dyDescent="0.25">
      <c r="B11" s="24"/>
      <c r="C11" s="266"/>
      <c r="D11" s="269"/>
      <c r="E11" s="272"/>
      <c r="F11" s="274"/>
      <c r="G11" s="102" t="s">
        <v>123</v>
      </c>
      <c r="H11" s="94">
        <v>100</v>
      </c>
      <c r="I11" s="206" t="s">
        <v>304</v>
      </c>
      <c r="J11" s="14"/>
      <c r="K11" s="9"/>
    </row>
    <row r="12" spans="2:14" ht="84.75" customHeight="1" x14ac:dyDescent="0.25">
      <c r="B12" s="24"/>
      <c r="C12" s="266"/>
      <c r="D12" s="269"/>
      <c r="E12" s="272"/>
      <c r="F12" s="274"/>
      <c r="G12" s="102" t="s">
        <v>214</v>
      </c>
      <c r="H12" s="94">
        <v>82</v>
      </c>
      <c r="I12" s="206" t="s">
        <v>288</v>
      </c>
      <c r="J12" s="14"/>
      <c r="K12" s="9"/>
      <c r="L12" s="80" t="s">
        <v>164</v>
      </c>
    </row>
    <row r="13" spans="2:14" ht="54.95" customHeight="1" x14ac:dyDescent="0.25">
      <c r="B13" s="24"/>
      <c r="C13" s="266"/>
      <c r="D13" s="269"/>
      <c r="E13" s="272"/>
      <c r="F13" s="274"/>
      <c r="G13" s="102" t="s">
        <v>215</v>
      </c>
      <c r="H13" s="94">
        <v>100</v>
      </c>
      <c r="I13" s="206" t="s">
        <v>305</v>
      </c>
      <c r="J13" s="14"/>
      <c r="K13" s="9"/>
    </row>
    <row r="14" spans="2:14" ht="45" customHeight="1" x14ac:dyDescent="0.25">
      <c r="B14" s="24"/>
      <c r="C14" s="266"/>
      <c r="D14" s="269"/>
      <c r="E14" s="272"/>
      <c r="F14" s="274"/>
      <c r="G14" s="102" t="s">
        <v>216</v>
      </c>
      <c r="H14" s="94">
        <v>65</v>
      </c>
      <c r="I14" s="206" t="s">
        <v>278</v>
      </c>
      <c r="J14" s="14"/>
      <c r="K14" s="9"/>
    </row>
    <row r="15" spans="2:14" ht="54.95" customHeight="1" x14ac:dyDescent="0.25">
      <c r="B15" s="24"/>
      <c r="C15" s="266"/>
      <c r="D15" s="269"/>
      <c r="E15" s="272" t="s">
        <v>117</v>
      </c>
      <c r="F15" s="274">
        <f>IF(SUM(H15:H19)=0,"",AVERAGE(H15:H19))</f>
        <v>100</v>
      </c>
      <c r="G15" s="103" t="s">
        <v>217</v>
      </c>
      <c r="H15" s="95">
        <v>100</v>
      </c>
      <c r="I15" s="207" t="s">
        <v>289</v>
      </c>
      <c r="J15" s="14"/>
    </row>
    <row r="16" spans="2:14" ht="72" customHeight="1" x14ac:dyDescent="0.25">
      <c r="B16" s="24"/>
      <c r="C16" s="266"/>
      <c r="D16" s="269"/>
      <c r="E16" s="272"/>
      <c r="F16" s="274"/>
      <c r="G16" s="102" t="s">
        <v>218</v>
      </c>
      <c r="H16" s="94">
        <v>100</v>
      </c>
      <c r="I16" s="206" t="s">
        <v>306</v>
      </c>
      <c r="J16" s="14"/>
    </row>
    <row r="17" spans="2:12" ht="68.25" customHeight="1" x14ac:dyDescent="0.25">
      <c r="B17" s="24"/>
      <c r="C17" s="266"/>
      <c r="D17" s="269"/>
      <c r="E17" s="272"/>
      <c r="F17" s="274"/>
      <c r="G17" s="102" t="s">
        <v>219</v>
      </c>
      <c r="H17" s="94">
        <v>100</v>
      </c>
      <c r="I17" s="206" t="s">
        <v>280</v>
      </c>
      <c r="J17" s="14"/>
    </row>
    <row r="18" spans="2:12" ht="54.95" customHeight="1" x14ac:dyDescent="0.25">
      <c r="B18" s="24"/>
      <c r="C18" s="266"/>
      <c r="D18" s="269"/>
      <c r="E18" s="272"/>
      <c r="F18" s="274"/>
      <c r="G18" s="102" t="s">
        <v>220</v>
      </c>
      <c r="H18" s="94">
        <v>100</v>
      </c>
      <c r="I18" s="206" t="s">
        <v>280</v>
      </c>
      <c r="J18" s="14"/>
    </row>
    <row r="19" spans="2:12" ht="63" customHeight="1" x14ac:dyDescent="0.25">
      <c r="B19" s="24"/>
      <c r="C19" s="266"/>
      <c r="D19" s="269"/>
      <c r="E19" s="272"/>
      <c r="F19" s="274"/>
      <c r="G19" s="102" t="s">
        <v>221</v>
      </c>
      <c r="H19" s="94">
        <v>100</v>
      </c>
      <c r="I19" s="206" t="s">
        <v>290</v>
      </c>
      <c r="J19" s="14"/>
    </row>
    <row r="20" spans="2:12" ht="69" customHeight="1" x14ac:dyDescent="0.25">
      <c r="B20" s="24"/>
      <c r="C20" s="266"/>
      <c r="D20" s="269"/>
      <c r="E20" s="252" t="s">
        <v>118</v>
      </c>
      <c r="F20" s="255">
        <f>IF(SUM(H20:H26)=0,"",AVERAGE(H20:H26))</f>
        <v>92.142857142857139</v>
      </c>
      <c r="G20" s="113" t="s">
        <v>124</v>
      </c>
      <c r="H20" s="114">
        <v>90</v>
      </c>
      <c r="I20" s="208" t="s">
        <v>291</v>
      </c>
      <c r="J20" s="14"/>
    </row>
    <row r="21" spans="2:12" ht="45" customHeight="1" x14ac:dyDescent="0.25">
      <c r="B21" s="24"/>
      <c r="C21" s="266"/>
      <c r="D21" s="269"/>
      <c r="E21" s="253"/>
      <c r="F21" s="256"/>
      <c r="G21" s="111" t="s">
        <v>125</v>
      </c>
      <c r="H21" s="115">
        <v>65</v>
      </c>
      <c r="I21" s="207" t="s">
        <v>279</v>
      </c>
      <c r="J21" s="14"/>
    </row>
    <row r="22" spans="2:12" ht="54.95" customHeight="1" x14ac:dyDescent="0.25">
      <c r="B22" s="24"/>
      <c r="C22" s="266"/>
      <c r="D22" s="269"/>
      <c r="E22" s="253"/>
      <c r="F22" s="256"/>
      <c r="G22" s="111" t="s">
        <v>222</v>
      </c>
      <c r="H22" s="115">
        <v>100</v>
      </c>
      <c r="I22" s="209" t="s">
        <v>292</v>
      </c>
      <c r="J22" s="14"/>
    </row>
    <row r="23" spans="2:12" ht="54.95" customHeight="1" x14ac:dyDescent="0.25">
      <c r="B23" s="24"/>
      <c r="C23" s="266"/>
      <c r="D23" s="269"/>
      <c r="E23" s="253"/>
      <c r="F23" s="256"/>
      <c r="G23" s="111" t="s">
        <v>126</v>
      </c>
      <c r="H23" s="115">
        <v>100</v>
      </c>
      <c r="I23" s="209" t="s">
        <v>281</v>
      </c>
      <c r="J23" s="14"/>
    </row>
    <row r="24" spans="2:12" ht="46.5" customHeight="1" x14ac:dyDescent="0.25">
      <c r="B24" s="24"/>
      <c r="C24" s="266"/>
      <c r="D24" s="269"/>
      <c r="E24" s="253"/>
      <c r="F24" s="256"/>
      <c r="G24" s="111" t="s">
        <v>127</v>
      </c>
      <c r="H24" s="115">
        <v>100</v>
      </c>
      <c r="I24" s="209" t="s">
        <v>281</v>
      </c>
      <c r="J24" s="14"/>
    </row>
    <row r="25" spans="2:12" ht="90" customHeight="1" x14ac:dyDescent="0.25">
      <c r="B25" s="24"/>
      <c r="C25" s="266"/>
      <c r="D25" s="269"/>
      <c r="E25" s="253"/>
      <c r="F25" s="256"/>
      <c r="G25" s="111" t="s">
        <v>223</v>
      </c>
      <c r="H25" s="115">
        <v>90</v>
      </c>
      <c r="I25" s="209" t="s">
        <v>293</v>
      </c>
      <c r="J25" s="14"/>
    </row>
    <row r="26" spans="2:12" ht="54.95" customHeight="1" x14ac:dyDescent="0.25">
      <c r="B26" s="24"/>
      <c r="C26" s="266"/>
      <c r="D26" s="269"/>
      <c r="E26" s="254"/>
      <c r="F26" s="257"/>
      <c r="G26" s="112" t="s">
        <v>224</v>
      </c>
      <c r="H26" s="116">
        <v>100</v>
      </c>
      <c r="I26" s="210" t="s">
        <v>294</v>
      </c>
      <c r="J26" s="14"/>
    </row>
    <row r="27" spans="2:12" ht="58.5" customHeight="1" x14ac:dyDescent="0.25">
      <c r="B27" s="24"/>
      <c r="C27" s="266"/>
      <c r="D27" s="269"/>
      <c r="E27" s="240" t="s">
        <v>119</v>
      </c>
      <c r="F27" s="243">
        <f>IF(SUM(H27:H29)=0,"",AVERAGE(H27:H29))</f>
        <v>96.666666666666671</v>
      </c>
      <c r="G27" s="105" t="s">
        <v>225</v>
      </c>
      <c r="H27" s="97">
        <v>90</v>
      </c>
      <c r="I27" s="210" t="s">
        <v>294</v>
      </c>
      <c r="J27" s="14"/>
    </row>
    <row r="28" spans="2:12" ht="58.5" customHeight="1" x14ac:dyDescent="0.25">
      <c r="B28" s="24"/>
      <c r="C28" s="266"/>
      <c r="D28" s="269"/>
      <c r="E28" s="241"/>
      <c r="F28" s="241"/>
      <c r="G28" s="110" t="s">
        <v>226</v>
      </c>
      <c r="H28" s="94">
        <v>100</v>
      </c>
      <c r="I28" s="206" t="s">
        <v>295</v>
      </c>
      <c r="J28" s="14"/>
    </row>
    <row r="29" spans="2:12" ht="59.25" customHeight="1" thickBot="1" x14ac:dyDescent="0.3">
      <c r="B29" s="24"/>
      <c r="C29" s="267"/>
      <c r="D29" s="270"/>
      <c r="E29" s="242"/>
      <c r="F29" s="242"/>
      <c r="G29" s="120" t="s">
        <v>128</v>
      </c>
      <c r="H29" s="97">
        <v>100</v>
      </c>
      <c r="I29" s="211" t="s">
        <v>296</v>
      </c>
      <c r="J29" s="14"/>
    </row>
    <row r="30" spans="2:12" ht="45" customHeight="1" thickBot="1" x14ac:dyDescent="0.3">
      <c r="B30" s="24"/>
      <c r="C30" s="258" t="s">
        <v>114</v>
      </c>
      <c r="D30" s="261">
        <f>IF(SUM(H30:H40)=0,"",AVERAGE(H30:H40))</f>
        <v>90.909090909090907</v>
      </c>
      <c r="E30" s="245" t="s">
        <v>120</v>
      </c>
      <c r="F30" s="247">
        <f>IF(SUM(H30:H36)=0,"",AVERAGE(H30:H36))</f>
        <v>92.857142857142861</v>
      </c>
      <c r="G30" s="101" t="s">
        <v>129</v>
      </c>
      <c r="H30" s="93">
        <v>100</v>
      </c>
      <c r="I30" s="205" t="s">
        <v>282</v>
      </c>
      <c r="J30" s="14"/>
    </row>
    <row r="31" spans="2:12" ht="54.95" customHeight="1" x14ac:dyDescent="0.25">
      <c r="B31" s="24"/>
      <c r="C31" s="259"/>
      <c r="D31" s="262"/>
      <c r="E31" s="240"/>
      <c r="F31" s="241"/>
      <c r="G31" s="102" t="s">
        <v>227</v>
      </c>
      <c r="H31" s="94">
        <v>80</v>
      </c>
      <c r="I31" s="205" t="s">
        <v>297</v>
      </c>
      <c r="J31" s="14"/>
    </row>
    <row r="32" spans="2:12" ht="68.25" customHeight="1" x14ac:dyDescent="0.25">
      <c r="B32" s="24"/>
      <c r="C32" s="259"/>
      <c r="D32" s="262"/>
      <c r="E32" s="240"/>
      <c r="F32" s="241"/>
      <c r="G32" s="102" t="s">
        <v>228</v>
      </c>
      <c r="H32" s="94">
        <v>100</v>
      </c>
      <c r="I32" s="206" t="s">
        <v>283</v>
      </c>
      <c r="J32" s="14"/>
      <c r="K32" s="38"/>
      <c r="L32" s="38"/>
    </row>
    <row r="33" spans="2:12" ht="68.25" customHeight="1" x14ac:dyDescent="0.25">
      <c r="B33" s="24"/>
      <c r="C33" s="259"/>
      <c r="D33" s="262"/>
      <c r="E33" s="240"/>
      <c r="F33" s="241"/>
      <c r="G33" s="102" t="s">
        <v>298</v>
      </c>
      <c r="H33" s="94">
        <v>80</v>
      </c>
      <c r="I33" s="206" t="s">
        <v>283</v>
      </c>
      <c r="J33" s="14"/>
      <c r="K33" s="38"/>
      <c r="L33" s="38"/>
    </row>
    <row r="34" spans="2:12" ht="36.75" customHeight="1" x14ac:dyDescent="0.25">
      <c r="B34" s="24"/>
      <c r="C34" s="259"/>
      <c r="D34" s="262"/>
      <c r="E34" s="240"/>
      <c r="F34" s="241"/>
      <c r="G34" s="110" t="s">
        <v>229</v>
      </c>
      <c r="H34" s="117">
        <v>100</v>
      </c>
      <c r="I34" s="212" t="s">
        <v>284</v>
      </c>
      <c r="J34" s="14"/>
    </row>
    <row r="35" spans="2:12" ht="74.25" customHeight="1" x14ac:dyDescent="0.25">
      <c r="B35" s="24"/>
      <c r="C35" s="259"/>
      <c r="D35" s="262"/>
      <c r="E35" s="240"/>
      <c r="F35" s="241"/>
      <c r="G35" s="118" t="s">
        <v>130</v>
      </c>
      <c r="H35" s="119">
        <v>90</v>
      </c>
      <c r="I35" s="213" t="s">
        <v>285</v>
      </c>
      <c r="J35" s="14"/>
    </row>
    <row r="36" spans="2:12" ht="47.25" customHeight="1" x14ac:dyDescent="0.25">
      <c r="B36" s="24"/>
      <c r="C36" s="259"/>
      <c r="D36" s="262"/>
      <c r="E36" s="246"/>
      <c r="F36" s="244"/>
      <c r="G36" s="104" t="s">
        <v>131</v>
      </c>
      <c r="H36" s="96">
        <v>100</v>
      </c>
      <c r="I36" s="213" t="s">
        <v>285</v>
      </c>
      <c r="J36" s="14"/>
    </row>
    <row r="37" spans="2:12" ht="114" customHeight="1" x14ac:dyDescent="0.25">
      <c r="B37" s="24"/>
      <c r="C37" s="259"/>
      <c r="D37" s="262"/>
      <c r="E37" s="240" t="s">
        <v>121</v>
      </c>
      <c r="F37" s="243">
        <f>IF(SUM(H37:H40)=0,"",AVERAGE(H37:H40))</f>
        <v>87.5</v>
      </c>
      <c r="G37" s="199" t="s">
        <v>132</v>
      </c>
      <c r="H37" s="96">
        <v>100</v>
      </c>
      <c r="I37" s="213" t="s">
        <v>285</v>
      </c>
      <c r="J37" s="14"/>
    </row>
    <row r="38" spans="2:12" ht="61.5" customHeight="1" x14ac:dyDescent="0.25">
      <c r="B38" s="24"/>
      <c r="C38" s="259"/>
      <c r="D38" s="263"/>
      <c r="E38" s="241"/>
      <c r="F38" s="241"/>
      <c r="G38" s="102" t="s">
        <v>230</v>
      </c>
      <c r="H38" s="96">
        <v>100</v>
      </c>
      <c r="I38" s="213" t="s">
        <v>285</v>
      </c>
      <c r="J38" s="14"/>
    </row>
    <row r="39" spans="2:12" ht="84" customHeight="1" x14ac:dyDescent="0.25">
      <c r="B39" s="24"/>
      <c r="C39" s="259"/>
      <c r="D39" s="263"/>
      <c r="E39" s="241"/>
      <c r="F39" s="241"/>
      <c r="G39" s="102" t="s">
        <v>231</v>
      </c>
      <c r="H39" s="96">
        <v>100</v>
      </c>
      <c r="I39" s="213" t="s">
        <v>285</v>
      </c>
      <c r="J39" s="14"/>
    </row>
    <row r="40" spans="2:12" ht="54.95" customHeight="1" x14ac:dyDescent="0.25">
      <c r="B40" s="24"/>
      <c r="C40" s="260"/>
      <c r="D40" s="264"/>
      <c r="E40" s="244"/>
      <c r="F40" s="244"/>
      <c r="G40" s="104" t="s">
        <v>232</v>
      </c>
      <c r="H40" s="116">
        <v>50</v>
      </c>
      <c r="I40" s="210" t="s">
        <v>286</v>
      </c>
      <c r="J40" s="14"/>
    </row>
    <row r="41" spans="2:12" ht="8.25" customHeight="1" thickBot="1" x14ac:dyDescent="0.3">
      <c r="B41" s="26"/>
      <c r="C41" s="15"/>
      <c r="D41" s="15"/>
      <c r="E41" s="15"/>
      <c r="F41" s="15"/>
      <c r="G41" s="15"/>
      <c r="H41" s="15"/>
      <c r="I41" s="214"/>
      <c r="J41" s="18"/>
    </row>
    <row r="42" spans="2:12" x14ac:dyDescent="0.25"/>
    <row r="43" spans="2:12" hidden="1" x14ac:dyDescent="0.25">
      <c r="F43" s="39"/>
    </row>
    <row r="44" spans="2:12" hidden="1" x14ac:dyDescent="0.25"/>
    <row r="45" spans="2:12" hidden="1" x14ac:dyDescent="0.25"/>
    <row r="46" spans="2:12" hidden="1" x14ac:dyDescent="0.25"/>
    <row r="47" spans="2:12" hidden="1" x14ac:dyDescent="0.25"/>
    <row r="48" spans="2:12" hidden="1" x14ac:dyDescent="0.25"/>
    <row r="49" spans="4:4" hidden="1" x14ac:dyDescent="0.25"/>
    <row r="50" spans="4:4" hidden="1" x14ac:dyDescent="0.25"/>
    <row r="51" spans="4:4" hidden="1" x14ac:dyDescent="0.25">
      <c r="D51" s="39"/>
    </row>
    <row r="52" spans="4:4" x14ac:dyDescent="0.25"/>
    <row r="53" spans="4:4" x14ac:dyDescent="0.25"/>
    <row r="54" spans="4:4" x14ac:dyDescent="0.25"/>
  </sheetData>
  <protectedRanges>
    <protectedRange sqref="H10:I40" name="Simulado"/>
    <protectedRange sqref="F36:F40 F10:F34" name="Actual"/>
  </protectedRanges>
  <mergeCells count="28">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 ref="D8:D9"/>
    <mergeCell ref="E8:E9"/>
    <mergeCell ref="F8:F9"/>
    <mergeCell ref="G8:G9"/>
    <mergeCell ref="E20:E26"/>
    <mergeCell ref="F20:F26"/>
    <mergeCell ref="E27:E29"/>
    <mergeCell ref="F27:F29"/>
    <mergeCell ref="E37:E40"/>
    <mergeCell ref="E30:E36"/>
    <mergeCell ref="F30:F36"/>
    <mergeCell ref="F37:F40"/>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H10:H40">
      <formula1>0</formula1>
      <formula2>100</formula2>
    </dataValidation>
    <dataValidation type="whole" operator="equal" allowBlank="1" showInputMessage="1" showErrorMessage="1" error="ERROR. NO DEBE DILIGENCIAR ESTA CELDA" sqref="G6:I6">
      <formula1>111111111111111000</formula1>
    </dataValidation>
    <dataValidation type="whole" operator="equal" allowBlank="1" showInputMessage="1" showErrorMessage="1" error="ERROR. NO DEBE DILIGENCIAR ESTA CELDA" sqref="D10:D4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80" zoomScaleNormal="80"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8.25" customHeight="1" thickBot="1" x14ac:dyDescent="0.25"/>
    <row r="2" spans="2:21" ht="92.25"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30" t="s">
        <v>205</v>
      </c>
      <c r="D3" s="231"/>
      <c r="E3" s="231"/>
      <c r="F3" s="231"/>
      <c r="G3" s="231"/>
      <c r="H3" s="231"/>
      <c r="I3" s="231"/>
      <c r="J3" s="231"/>
      <c r="K3" s="231"/>
      <c r="L3" s="231"/>
      <c r="M3" s="231"/>
      <c r="N3" s="231"/>
      <c r="O3" s="231"/>
      <c r="P3" s="231"/>
      <c r="Q3" s="231"/>
      <c r="R3" s="231"/>
      <c r="S3" s="231"/>
      <c r="T3" s="231"/>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01" t="s">
        <v>175</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142</v>
      </c>
      <c r="K11" s="46" t="s">
        <v>141</v>
      </c>
      <c r="L11" s="46"/>
      <c r="M11" s="46"/>
      <c r="N11" s="46"/>
      <c r="O11" s="46"/>
      <c r="P11" s="46"/>
      <c r="Q11" s="46"/>
      <c r="R11" s="46"/>
      <c r="S11" s="46"/>
      <c r="T11" s="46"/>
      <c r="U11" s="45"/>
    </row>
    <row r="12" spans="2:21" x14ac:dyDescent="0.2">
      <c r="B12" s="44"/>
      <c r="C12" s="46"/>
      <c r="D12" s="46"/>
      <c r="E12" s="46"/>
      <c r="F12" s="46"/>
      <c r="G12" s="46"/>
      <c r="H12" s="46"/>
      <c r="I12" s="46" t="str">
        <f>+Inicio!C5</f>
        <v>POLÍTICA PARTICIPACIÓN CIUDADANA</v>
      </c>
      <c r="J12" s="46">
        <v>100</v>
      </c>
      <c r="K12" s="47">
        <f>+Autodiagnóstico!G6</f>
        <v>92.645161290322577</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01" t="s">
        <v>206</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137</v>
      </c>
      <c r="K33" s="46" t="s">
        <v>138</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Condiciones institucionales idóneas para la promoción de la participación ciudadana</v>
      </c>
      <c r="K34" s="46">
        <v>100</v>
      </c>
      <c r="L34" s="47">
        <f>+Autodiagnóstico!D10</f>
        <v>93.6</v>
      </c>
      <c r="M34" s="46"/>
      <c r="N34" s="46"/>
      <c r="O34" s="46"/>
      <c r="P34" s="46"/>
      <c r="Q34" s="46"/>
      <c r="R34" s="46"/>
      <c r="S34" s="46"/>
      <c r="T34" s="46"/>
      <c r="U34" s="45"/>
    </row>
    <row r="35" spans="2:21" x14ac:dyDescent="0.2">
      <c r="B35" s="44"/>
      <c r="C35" s="46"/>
      <c r="D35" s="46"/>
      <c r="E35" s="46"/>
      <c r="F35" s="46"/>
      <c r="G35" s="46"/>
      <c r="H35" s="46"/>
      <c r="I35" s="46"/>
      <c r="J35" s="46" t="str">
        <f>+Autodiagnóstico!C30</f>
        <v>Promoción efectiva de la participación ciudadana</v>
      </c>
      <c r="K35" s="46">
        <v>100</v>
      </c>
      <c r="L35" s="47">
        <f>+Autodiagnóstico!D30</f>
        <v>90.909090909090907</v>
      </c>
      <c r="M35" s="46"/>
      <c r="N35" s="46"/>
      <c r="O35" s="46"/>
      <c r="P35" s="46"/>
      <c r="Q35" s="46"/>
      <c r="R35" s="46"/>
      <c r="S35" s="46"/>
      <c r="T35" s="46"/>
      <c r="U35" s="45"/>
    </row>
    <row r="36" spans="2:21" x14ac:dyDescent="0.2">
      <c r="B36" s="44"/>
      <c r="C36" s="46"/>
      <c r="D36" s="46"/>
      <c r="E36" s="46"/>
      <c r="F36" s="46"/>
      <c r="G36" s="46"/>
      <c r="H36" s="46"/>
      <c r="I36" s="46"/>
      <c r="J36" s="46"/>
      <c r="K36" s="46"/>
      <c r="L36" s="46"/>
      <c r="M36" s="48"/>
      <c r="N36" s="46"/>
      <c r="O36" s="46"/>
      <c r="P36" s="46"/>
      <c r="Q36" s="46"/>
      <c r="R36" s="46"/>
      <c r="S36" s="46"/>
      <c r="T36" s="46"/>
      <c r="U36" s="45"/>
    </row>
    <row r="37" spans="2:21" x14ac:dyDescent="0.2">
      <c r="B37" s="44"/>
      <c r="C37" s="46"/>
      <c r="D37" s="46"/>
      <c r="E37" s="46"/>
      <c r="F37" s="46"/>
      <c r="G37" s="46"/>
      <c r="H37" s="46"/>
      <c r="I37" s="46"/>
      <c r="J37" s="46"/>
      <c r="K37" s="46"/>
      <c r="L37" s="46"/>
      <c r="M37" s="48"/>
      <c r="N37" s="46"/>
      <c r="O37" s="46"/>
      <c r="P37" s="46"/>
      <c r="Q37" s="46"/>
      <c r="R37" s="46"/>
      <c r="S37" s="46"/>
      <c r="T37" s="46"/>
      <c r="U37" s="45"/>
    </row>
    <row r="38" spans="2:21" x14ac:dyDescent="0.2">
      <c r="B38" s="44"/>
      <c r="C38" s="46"/>
      <c r="D38" s="46"/>
      <c r="E38" s="46"/>
      <c r="F38" s="46"/>
      <c r="G38" s="46"/>
      <c r="H38" s="46"/>
      <c r="I38" s="46"/>
      <c r="J38" s="46"/>
      <c r="K38" s="46"/>
      <c r="L38" s="46"/>
      <c r="M38" s="48"/>
      <c r="N38" s="46"/>
      <c r="O38" s="46"/>
      <c r="P38" s="46"/>
      <c r="Q38" s="46"/>
      <c r="R38" s="46"/>
      <c r="S38" s="46"/>
      <c r="T38" s="46"/>
      <c r="U38" s="45"/>
    </row>
    <row r="39" spans="2:21" x14ac:dyDescent="0.2">
      <c r="B39" s="44"/>
      <c r="C39" s="46"/>
      <c r="D39" s="46"/>
      <c r="E39" s="46"/>
      <c r="F39" s="46"/>
      <c r="G39" s="46"/>
      <c r="H39" s="46"/>
      <c r="I39" s="46"/>
      <c r="J39" s="46"/>
      <c r="K39" s="46"/>
      <c r="L39" s="46"/>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01" t="s">
        <v>165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289" t="s">
        <v>207</v>
      </c>
      <c r="L53" s="289"/>
      <c r="M53" s="289"/>
      <c r="N53" s="289"/>
      <c r="O53" s="46"/>
      <c r="P53" s="46"/>
      <c r="Q53" s="46"/>
      <c r="R53" s="46"/>
      <c r="S53" s="46"/>
      <c r="T53" s="46"/>
      <c r="U53" s="45"/>
    </row>
    <row r="54" spans="2:21" ht="15" x14ac:dyDescent="0.25">
      <c r="B54" s="44"/>
      <c r="E54" s="46"/>
      <c r="F54" s="46"/>
      <c r="I54" s="88" t="str">
        <f>+Autodiagnóstico!C10</f>
        <v>Condiciones institucionales idóneas para la promoción de la participación ciudadana</v>
      </c>
      <c r="K54" s="46"/>
      <c r="O54" s="46"/>
      <c r="P54" s="4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155</v>
      </c>
      <c r="J56" s="43" t="s">
        <v>142</v>
      </c>
      <c r="K56" s="46" t="s">
        <v>141</v>
      </c>
      <c r="L56" s="46"/>
      <c r="P56" s="46"/>
      <c r="Q56" s="46"/>
      <c r="R56" s="46"/>
      <c r="S56" s="46"/>
      <c r="T56" s="46"/>
      <c r="U56" s="45"/>
    </row>
    <row r="57" spans="2:21" x14ac:dyDescent="0.2">
      <c r="B57" s="44"/>
      <c r="E57" s="46"/>
      <c r="F57" s="46"/>
      <c r="G57" s="46"/>
      <c r="H57" s="46"/>
      <c r="I57" s="46" t="str">
        <f>+Autodiagnóstico!E10</f>
        <v>Realizar el diagnóstico del estado actual de la participación ciudadana en la entidad</v>
      </c>
      <c r="J57" s="43">
        <v>100</v>
      </c>
      <c r="K57" s="47">
        <f>+Autodiagnóstico!F10</f>
        <v>87.4</v>
      </c>
      <c r="L57" s="46"/>
      <c r="P57" s="46"/>
      <c r="Q57" s="46"/>
      <c r="R57" s="46"/>
      <c r="S57" s="46"/>
      <c r="T57" s="46"/>
      <c r="U57" s="45"/>
    </row>
    <row r="58" spans="2:21" x14ac:dyDescent="0.2">
      <c r="B58" s="44"/>
      <c r="E58" s="46"/>
      <c r="F58" s="46"/>
      <c r="G58" s="46"/>
      <c r="H58" s="46"/>
      <c r="I58" s="46" t="str">
        <f>+Autodiagnóstico!E15</f>
        <v>Construir el Plan de participación. 
 Paso 1. 
Identificación de actividades que involucran procesos de participación</v>
      </c>
      <c r="J58" s="43">
        <v>100</v>
      </c>
      <c r="K58" s="47">
        <f>+Autodiagnóstico!F15</f>
        <v>100</v>
      </c>
      <c r="L58" s="46"/>
      <c r="P58" s="46"/>
      <c r="Q58" s="46"/>
      <c r="R58" s="46"/>
      <c r="S58" s="46"/>
      <c r="T58" s="46"/>
      <c r="U58" s="45"/>
    </row>
    <row r="59" spans="2:21" x14ac:dyDescent="0.2">
      <c r="B59" s="44"/>
      <c r="E59" s="46"/>
      <c r="F59" s="46"/>
      <c r="G59" s="46"/>
      <c r="H59" s="46"/>
      <c r="I59" s="46" t="str">
        <f>+Autodiagnóstico!E20</f>
        <v>Construir el Plan de participación. 
 Paso 2. 
Definir la estrategia para la ejecución del plan</v>
      </c>
      <c r="J59" s="43">
        <v>100</v>
      </c>
      <c r="K59" s="47">
        <f>+Autodiagnóstico!F20</f>
        <v>92.142857142857139</v>
      </c>
      <c r="L59" s="46"/>
      <c r="M59" s="46"/>
      <c r="N59" s="46"/>
      <c r="O59" s="46"/>
      <c r="P59" s="46"/>
      <c r="Q59" s="46"/>
      <c r="R59" s="46"/>
      <c r="S59" s="46"/>
      <c r="T59" s="46"/>
      <c r="U59" s="45"/>
    </row>
    <row r="60" spans="2:21" x14ac:dyDescent="0.2">
      <c r="B60" s="44"/>
      <c r="E60" s="46"/>
      <c r="F60" s="46"/>
      <c r="G60" s="46"/>
      <c r="H60" s="46"/>
      <c r="I60" s="46" t="str">
        <f>+Autodiagnóstico!E27</f>
        <v>Construir el Plan de participación. 
 Paso 3. 
Divulgar el plan y retroalimentar.</v>
      </c>
      <c r="J60" s="43">
        <v>100</v>
      </c>
      <c r="K60" s="47">
        <f>+Autodiagnóstico!F26</f>
        <v>0</v>
      </c>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J75" s="46"/>
      <c r="K75" s="46"/>
      <c r="L75" s="46"/>
      <c r="M75" s="46"/>
      <c r="N75" s="46"/>
      <c r="O75" s="46"/>
      <c r="P75" s="46"/>
      <c r="Q75" s="46"/>
      <c r="R75" s="46"/>
      <c r="S75" s="46"/>
      <c r="T75" s="46"/>
      <c r="U75" s="45"/>
    </row>
    <row r="76" spans="2:21" x14ac:dyDescent="0.2">
      <c r="B76" s="44"/>
      <c r="C76" s="46"/>
      <c r="D76" s="46"/>
      <c r="E76" s="46"/>
      <c r="F76" s="46"/>
      <c r="G76" s="46"/>
      <c r="H76" s="46"/>
      <c r="I76" s="46"/>
      <c r="K76" s="46"/>
      <c r="L76" s="46"/>
      <c r="M76" s="46"/>
      <c r="N76" s="46"/>
      <c r="O76" s="46"/>
      <c r="P76" s="46"/>
      <c r="Q76" s="46"/>
      <c r="R76" s="46"/>
      <c r="S76" s="46"/>
      <c r="T76" s="46"/>
      <c r="U76" s="45"/>
    </row>
    <row r="77" spans="2:21" x14ac:dyDescent="0.2">
      <c r="B77" s="44"/>
      <c r="C77" s="46"/>
      <c r="D77" s="46"/>
      <c r="E77" s="46"/>
      <c r="F77" s="46"/>
      <c r="G77" s="46"/>
      <c r="H77" s="46"/>
      <c r="I77" s="46"/>
      <c r="K77" s="289" t="s">
        <v>208</v>
      </c>
      <c r="L77" s="289"/>
      <c r="M77" s="289"/>
      <c r="N77" s="289"/>
      <c r="O77" s="46"/>
      <c r="P77" s="46"/>
      <c r="Q77" s="46"/>
      <c r="R77" s="46"/>
      <c r="S77" s="46"/>
      <c r="T77" s="46"/>
      <c r="U77" s="45"/>
    </row>
    <row r="78" spans="2:21" ht="15" x14ac:dyDescent="0.25">
      <c r="B78" s="44"/>
      <c r="C78" s="46"/>
      <c r="D78" s="46"/>
      <c r="E78" s="46"/>
      <c r="F78" s="46"/>
      <c r="G78" s="46"/>
      <c r="H78" s="46"/>
      <c r="I78" s="46"/>
      <c r="K78" s="88" t="str">
        <f>+Autodiagnóstico!C30</f>
        <v>Promoción efectiva de la participación ciudadana</v>
      </c>
      <c r="L78" s="46"/>
      <c r="M78" s="46"/>
      <c r="N78" s="46"/>
      <c r="O78" s="46"/>
      <c r="P78" s="46"/>
      <c r="Q78" s="46"/>
      <c r="R78" s="46"/>
      <c r="S78" s="46"/>
      <c r="T78" s="46"/>
      <c r="U78" s="45"/>
    </row>
    <row r="79" spans="2:21" x14ac:dyDescent="0.2">
      <c r="B79" s="44"/>
      <c r="C79" s="46"/>
      <c r="D79" s="5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M81" s="46"/>
      <c r="N81" s="46"/>
      <c r="O81" s="46"/>
      <c r="P81" s="46"/>
      <c r="Q81" s="46"/>
      <c r="R81" s="46"/>
      <c r="S81" s="46"/>
      <c r="T81" s="46"/>
      <c r="U81" s="45"/>
    </row>
    <row r="82" spans="2:21" x14ac:dyDescent="0.2">
      <c r="B82" s="44"/>
      <c r="C82" s="46"/>
      <c r="D82" s="46"/>
      <c r="E82" s="46"/>
      <c r="F82" s="46"/>
      <c r="G82" s="46"/>
      <c r="H82" s="46"/>
      <c r="I82" s="46"/>
      <c r="J82" s="46"/>
      <c r="K82" s="46"/>
      <c r="L82" s="46"/>
      <c r="M82" s="46"/>
      <c r="N82" s="46"/>
      <c r="O82" s="46"/>
      <c r="P82" s="46"/>
      <c r="Q82" s="46"/>
      <c r="R82" s="46"/>
      <c r="S82" s="46"/>
      <c r="T82" s="46"/>
      <c r="U82" s="45"/>
    </row>
    <row r="83" spans="2:21" x14ac:dyDescent="0.2">
      <c r="B83" s="44"/>
      <c r="C83" s="46"/>
      <c r="D83" s="46"/>
      <c r="E83" s="46"/>
      <c r="F83" s="46"/>
      <c r="G83" s="46"/>
      <c r="H83" s="46"/>
      <c r="I83" s="46"/>
      <c r="J83" s="46" t="s">
        <v>155</v>
      </c>
      <c r="K83" s="43" t="s">
        <v>142</v>
      </c>
      <c r="L83" s="46" t="s">
        <v>141</v>
      </c>
      <c r="M83" s="46"/>
      <c r="N83" s="46"/>
      <c r="O83" s="46"/>
      <c r="P83" s="46"/>
      <c r="Q83" s="46"/>
      <c r="R83" s="46"/>
      <c r="S83" s="46"/>
      <c r="T83" s="46"/>
      <c r="U83" s="45"/>
    </row>
    <row r="84" spans="2:21" x14ac:dyDescent="0.2">
      <c r="B84" s="44"/>
      <c r="C84" s="46"/>
      <c r="D84" s="46"/>
      <c r="E84" s="46"/>
      <c r="F84" s="46"/>
      <c r="G84" s="46"/>
      <c r="H84" s="46"/>
      <c r="I84" s="46"/>
      <c r="J84" s="46" t="str">
        <f>+Autodiagnóstico!E30</f>
        <v>Ejecutar el Plan de participación</v>
      </c>
      <c r="K84" s="43">
        <v>100</v>
      </c>
      <c r="L84" s="47">
        <f>+Autodiagnóstico!F30</f>
        <v>92.857142857142861</v>
      </c>
      <c r="N84" s="46"/>
      <c r="O84" s="46"/>
      <c r="P84" s="46"/>
      <c r="Q84" s="46"/>
      <c r="R84" s="46"/>
      <c r="S84" s="46"/>
      <c r="T84" s="46"/>
      <c r="U84" s="45"/>
    </row>
    <row r="85" spans="2:21" x14ac:dyDescent="0.2">
      <c r="B85" s="44"/>
      <c r="C85" s="46"/>
      <c r="D85" s="46"/>
      <c r="E85" s="46"/>
      <c r="F85" s="46"/>
      <c r="G85" s="46"/>
      <c r="H85" s="46"/>
      <c r="I85" s="46"/>
      <c r="J85" s="46" t="str">
        <f>+Autodiagnóstico!E37</f>
        <v>Evaluación de Resultados</v>
      </c>
      <c r="K85" s="43">
        <v>100</v>
      </c>
      <c r="L85" s="47">
        <f>+Autodiagnóstico!F37</f>
        <v>87.5</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J97" s="46"/>
      <c r="K97" s="46"/>
      <c r="L97" s="46"/>
      <c r="M97" s="46"/>
      <c r="N97" s="46"/>
      <c r="O97" s="46"/>
      <c r="P97" s="46"/>
      <c r="Q97" s="46"/>
      <c r="R97" s="46"/>
      <c r="S97" s="46"/>
      <c r="T97" s="46"/>
      <c r="U97" s="45"/>
    </row>
    <row r="98" spans="2:21" ht="15" thickBot="1" x14ac:dyDescent="0.25">
      <c r="B98" s="49"/>
      <c r="C98" s="50"/>
      <c r="D98" s="50"/>
      <c r="E98" s="50"/>
      <c r="F98" s="50"/>
      <c r="G98" s="50"/>
      <c r="H98" s="50"/>
      <c r="I98" s="50"/>
      <c r="J98" s="50"/>
      <c r="K98" s="50"/>
      <c r="L98" s="50"/>
      <c r="M98" s="50"/>
      <c r="N98" s="50"/>
      <c r="O98" s="50"/>
      <c r="P98" s="50"/>
      <c r="Q98" s="50"/>
      <c r="R98" s="50"/>
      <c r="S98" s="50"/>
      <c r="T98" s="50"/>
      <c r="U98" s="51"/>
    </row>
    <row r="99" spans="2:21" x14ac:dyDescent="0.2"/>
    <row r="100" spans="2:21" x14ac:dyDescent="0.2"/>
    <row r="101" spans="2:21" x14ac:dyDescent="0.2"/>
    <row r="102" spans="2:21" x14ac:dyDescent="0.2">
      <c r="C102" s="52"/>
      <c r="D102" s="53"/>
      <c r="E102" s="53"/>
      <c r="F102" s="53"/>
      <c r="O102" s="54"/>
      <c r="P102" s="55"/>
    </row>
    <row r="103" spans="2:21" x14ac:dyDescent="0.2">
      <c r="O103" s="54"/>
      <c r="P103" s="55"/>
    </row>
    <row r="104" spans="2:21" x14ac:dyDescent="0.2">
      <c r="O104" s="54"/>
      <c r="P104" s="55"/>
    </row>
    <row r="105" spans="2:21" x14ac:dyDescent="0.2"/>
    <row r="106" spans="2:21" ht="18" x14ac:dyDescent="0.25">
      <c r="K106" s="290" t="s">
        <v>163</v>
      </c>
      <c r="L106" s="290"/>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8"/>
  <sheetViews>
    <sheetView showGridLines="0" topLeftCell="E1" zoomScale="65" zoomScaleNormal="80" workbookViewId="0">
      <pane xSplit="2" ySplit="6" topLeftCell="G36" activePane="bottomRight" state="frozen"/>
      <selection activeCell="E1" sqref="E1"/>
      <selection pane="topRight" activeCell="G1" sqref="G1"/>
      <selection pane="bottomLeft" activeCell="E7" sqref="E7"/>
      <selection pane="bottomRight" activeCell="H36" sqref="H36"/>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67.5703125" style="4" customWidth="1"/>
    <col min="9" max="9" width="22.140625" style="4" customWidth="1"/>
    <col min="10" max="10" width="34.5703125" style="4" customWidth="1"/>
    <col min="11" max="11" width="29" style="203"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7"/>
      <c r="C2" s="28"/>
      <c r="D2" s="28"/>
      <c r="E2" s="28"/>
      <c r="F2" s="29"/>
      <c r="G2" s="28"/>
      <c r="H2" s="28"/>
      <c r="I2" s="28"/>
      <c r="J2" s="28"/>
      <c r="K2" s="215"/>
      <c r="L2" s="28"/>
      <c r="M2" s="28"/>
      <c r="N2" s="30"/>
    </row>
    <row r="3" spans="2:14" ht="25.5" x14ac:dyDescent="0.25">
      <c r="B3" s="31"/>
      <c r="C3" s="230" t="s">
        <v>209</v>
      </c>
      <c r="D3" s="231"/>
      <c r="E3" s="231"/>
      <c r="F3" s="231"/>
      <c r="G3" s="231"/>
      <c r="H3" s="231"/>
      <c r="I3" s="231"/>
      <c r="J3" s="231"/>
      <c r="K3" s="231"/>
      <c r="L3" s="231"/>
      <c r="M3" s="231"/>
      <c r="N3" s="32"/>
    </row>
    <row r="4" spans="2:14" ht="12" customHeight="1" thickBot="1" x14ac:dyDescent="0.3">
      <c r="B4" s="31"/>
      <c r="C4" s="10"/>
      <c r="D4" s="10"/>
      <c r="E4" s="10"/>
      <c r="F4" s="11"/>
      <c r="G4" s="10"/>
      <c r="H4" s="10"/>
      <c r="I4" s="10"/>
      <c r="J4" s="10"/>
      <c r="K4" s="202"/>
      <c r="L4" s="10"/>
      <c r="M4" s="10"/>
      <c r="N4" s="32"/>
    </row>
    <row r="5" spans="2:14" ht="24" customHeight="1" thickTop="1" x14ac:dyDescent="0.25">
      <c r="B5" s="31"/>
      <c r="C5" s="305" t="s">
        <v>204</v>
      </c>
      <c r="D5" s="302" t="s">
        <v>176</v>
      </c>
      <c r="E5" s="302" t="s">
        <v>134</v>
      </c>
      <c r="F5" s="302" t="s">
        <v>162</v>
      </c>
      <c r="G5" s="315" t="s">
        <v>110</v>
      </c>
      <c r="H5" s="315" t="s">
        <v>111</v>
      </c>
      <c r="I5" s="315" t="s">
        <v>202</v>
      </c>
      <c r="J5" s="313" t="s">
        <v>203</v>
      </c>
      <c r="K5" s="309" t="s">
        <v>177</v>
      </c>
      <c r="L5" s="311" t="s">
        <v>178</v>
      </c>
      <c r="M5" s="307" t="s">
        <v>179</v>
      </c>
      <c r="N5" s="32"/>
    </row>
    <row r="6" spans="2:14" ht="36" customHeight="1" thickBot="1" x14ac:dyDescent="0.3">
      <c r="B6" s="33"/>
      <c r="C6" s="306"/>
      <c r="D6" s="303"/>
      <c r="E6" s="303"/>
      <c r="F6" s="303"/>
      <c r="G6" s="316"/>
      <c r="H6" s="316"/>
      <c r="I6" s="316"/>
      <c r="J6" s="314"/>
      <c r="K6" s="310"/>
      <c r="L6" s="312"/>
      <c r="M6" s="308"/>
      <c r="N6" s="32"/>
    </row>
    <row r="7" spans="2:14" ht="84" customHeight="1" thickTop="1" x14ac:dyDescent="0.25">
      <c r="B7" s="304"/>
      <c r="C7" s="317" t="s">
        <v>115</v>
      </c>
      <c r="D7" s="300" t="s">
        <v>116</v>
      </c>
      <c r="E7" s="121"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22">
        <f>+Autodiagnóstico!H10</f>
        <v>90</v>
      </c>
      <c r="G7" s="162" t="s">
        <v>234</v>
      </c>
      <c r="H7" s="163"/>
      <c r="I7" s="163" t="s">
        <v>235</v>
      </c>
      <c r="J7" s="164"/>
      <c r="K7" s="216" t="s">
        <v>299</v>
      </c>
      <c r="L7" s="123"/>
      <c r="M7" s="124"/>
      <c r="N7" s="32"/>
    </row>
    <row r="8" spans="2:14" ht="95.25" customHeight="1" x14ac:dyDescent="0.25">
      <c r="B8" s="304"/>
      <c r="C8" s="318"/>
      <c r="D8" s="295"/>
      <c r="E8" s="125"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26">
        <f>+Autodiagnóstico!H11</f>
        <v>100</v>
      </c>
      <c r="G8" s="165" t="s">
        <v>236</v>
      </c>
      <c r="H8" s="166"/>
      <c r="I8" s="166" t="s">
        <v>237</v>
      </c>
      <c r="J8" s="167"/>
      <c r="K8" s="217"/>
      <c r="L8" s="127"/>
      <c r="M8" s="128"/>
      <c r="N8" s="32"/>
    </row>
    <row r="9" spans="2:14" ht="164.25" customHeight="1" x14ac:dyDescent="0.25">
      <c r="B9" s="304"/>
      <c r="C9" s="318"/>
      <c r="D9" s="295"/>
      <c r="E9" s="125"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26">
        <f>+Autodiagnóstico!H12</f>
        <v>82</v>
      </c>
      <c r="G9" s="165" t="s">
        <v>238</v>
      </c>
      <c r="H9" s="196" t="s">
        <v>239</v>
      </c>
      <c r="I9" s="166" t="s">
        <v>240</v>
      </c>
      <c r="J9" s="167"/>
      <c r="K9" s="217"/>
      <c r="L9" s="127"/>
      <c r="M9" s="128"/>
      <c r="N9" s="32"/>
    </row>
    <row r="10" spans="2:14" ht="95.25" customHeight="1" thickBot="1" x14ac:dyDescent="0.3">
      <c r="B10" s="304"/>
      <c r="C10" s="318"/>
      <c r="D10" s="295"/>
      <c r="E10" s="125"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26">
        <f>+Autodiagnóstico!H13</f>
        <v>100</v>
      </c>
      <c r="G10" s="165" t="s">
        <v>238</v>
      </c>
      <c r="H10" s="196" t="s">
        <v>241</v>
      </c>
      <c r="I10" s="166" t="s">
        <v>242</v>
      </c>
      <c r="J10" s="167"/>
      <c r="K10" s="217"/>
      <c r="L10" s="127"/>
      <c r="M10" s="128"/>
      <c r="N10" s="32"/>
    </row>
    <row r="11" spans="2:14" ht="62.25" customHeight="1" thickTop="1" x14ac:dyDescent="0.25">
      <c r="B11" s="304"/>
      <c r="C11" s="318"/>
      <c r="D11" s="296"/>
      <c r="E11" s="137" t="str">
        <f>+Autodiagnóstico!G14</f>
        <v>Socializar los resultados del diagnóstico de la política de participación ciudadana al interior de la entidad.</v>
      </c>
      <c r="F11" s="138">
        <f>+Autodiagnóstico!H14</f>
        <v>65</v>
      </c>
      <c r="G11" s="168" t="s">
        <v>243</v>
      </c>
      <c r="H11" s="169"/>
      <c r="I11" s="169" t="s">
        <v>244</v>
      </c>
      <c r="J11" s="170"/>
      <c r="K11" s="216" t="s">
        <v>299</v>
      </c>
      <c r="L11" s="139"/>
      <c r="M11" s="140"/>
      <c r="N11" s="32"/>
    </row>
    <row r="12" spans="2:14" ht="58.5" customHeight="1" x14ac:dyDescent="0.25">
      <c r="B12" s="304"/>
      <c r="C12" s="318"/>
      <c r="D12" s="291" t="s">
        <v>117</v>
      </c>
      <c r="E12" s="133" t="str">
        <f>+Autodiagnóstico!G15</f>
        <v>Conformar y capacitar un equipo de trabajo (que cuente con personal de areas misionales y de apoyo a la gestión) que lidere el proceso de planeación de la participación</v>
      </c>
      <c r="F12" s="134">
        <f>+Autodiagnóstico!H15</f>
        <v>100</v>
      </c>
      <c r="G12" s="171" t="s">
        <v>245</v>
      </c>
      <c r="H12" s="172"/>
      <c r="I12" s="172" t="s">
        <v>246</v>
      </c>
      <c r="J12" s="173"/>
      <c r="K12" s="219"/>
      <c r="L12" s="135"/>
      <c r="M12" s="136"/>
      <c r="N12" s="32"/>
    </row>
    <row r="13" spans="2:14" ht="187.5" customHeight="1" x14ac:dyDescent="0.25">
      <c r="B13" s="304"/>
      <c r="C13" s="318"/>
      <c r="D13" s="295"/>
      <c r="E13" s="125"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26">
        <f>+Autodiagnóstico!H16</f>
        <v>100</v>
      </c>
      <c r="G13" s="165" t="s">
        <v>247</v>
      </c>
      <c r="H13" s="196" t="s">
        <v>248</v>
      </c>
      <c r="I13" s="166" t="s">
        <v>249</v>
      </c>
      <c r="J13" s="167"/>
      <c r="K13" s="217"/>
      <c r="L13" s="127"/>
      <c r="M13" s="128"/>
      <c r="N13" s="32"/>
    </row>
    <row r="14" spans="2:14" ht="81" customHeight="1" x14ac:dyDescent="0.25">
      <c r="B14" s="304"/>
      <c r="C14" s="318"/>
      <c r="D14" s="295"/>
      <c r="E14" s="125"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26">
        <f>+Autodiagnóstico!H17</f>
        <v>100</v>
      </c>
      <c r="G14" s="165"/>
      <c r="H14" s="166"/>
      <c r="I14" s="166"/>
      <c r="J14" s="167"/>
      <c r="K14" s="217"/>
      <c r="L14" s="127"/>
      <c r="M14" s="128"/>
      <c r="N14" s="32"/>
    </row>
    <row r="15" spans="2:14" ht="56.25" customHeight="1" x14ac:dyDescent="0.25">
      <c r="B15" s="304"/>
      <c r="C15" s="318"/>
      <c r="D15" s="295"/>
      <c r="E15" s="125" t="str">
        <f>+Autodiagnóstico!G18</f>
        <v>De las actividades de participación ya identificadas, clasifique cuáles de ellas, se realizarán con instancias de participación legalmente conformadas y cuáles son otros espacios de participación.</v>
      </c>
      <c r="F15" s="126">
        <f>+Autodiagnóstico!H18</f>
        <v>100</v>
      </c>
      <c r="G15" s="165" t="s">
        <v>238</v>
      </c>
      <c r="H15" s="166"/>
      <c r="I15" s="166" t="s">
        <v>250</v>
      </c>
      <c r="J15" s="167"/>
      <c r="K15" s="217"/>
      <c r="L15" s="127"/>
      <c r="M15" s="128"/>
      <c r="N15" s="32"/>
    </row>
    <row r="16" spans="2:14" ht="105" customHeight="1" x14ac:dyDescent="0.25">
      <c r="B16" s="304"/>
      <c r="C16" s="318"/>
      <c r="D16" s="301"/>
      <c r="E16" s="141"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42">
        <f>+Autodiagnóstico!H19</f>
        <v>100</v>
      </c>
      <c r="G16" s="174" t="s">
        <v>238</v>
      </c>
      <c r="H16" s="197" t="s">
        <v>251</v>
      </c>
      <c r="I16" s="175" t="s">
        <v>235</v>
      </c>
      <c r="J16" s="176"/>
      <c r="K16" s="220"/>
      <c r="L16" s="143"/>
      <c r="M16" s="144"/>
      <c r="N16" s="32"/>
    </row>
    <row r="17" spans="2:14" ht="112.5" customHeight="1" x14ac:dyDescent="0.25">
      <c r="B17" s="304"/>
      <c r="C17" s="318"/>
      <c r="D17" s="322" t="s">
        <v>118</v>
      </c>
      <c r="E17" s="145"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46">
        <f>+Autodiagnóstico!H20</f>
        <v>90</v>
      </c>
      <c r="G17" s="177" t="s">
        <v>252</v>
      </c>
      <c r="H17" s="198" t="s">
        <v>253</v>
      </c>
      <c r="I17" s="178" t="s">
        <v>254</v>
      </c>
      <c r="J17" s="179" t="s">
        <v>255</v>
      </c>
      <c r="K17" s="221"/>
      <c r="L17" s="147"/>
      <c r="M17" s="148"/>
      <c r="N17" s="32"/>
    </row>
    <row r="18" spans="2:14" ht="168.75" customHeight="1" x14ac:dyDescent="0.25">
      <c r="B18" s="304"/>
      <c r="C18" s="318"/>
      <c r="D18" s="295"/>
      <c r="E18" s="125" t="str">
        <f>+Autodiagnóstico!G21</f>
        <v xml:space="preserve">Definir una estrategia para capacitar  a los grupos de valor  con el propósito de  cualificar los procesos de participación  ciudadana. </v>
      </c>
      <c r="F18" s="126">
        <f>+Autodiagnóstico!H21</f>
        <v>65</v>
      </c>
      <c r="G18" s="165" t="s">
        <v>256</v>
      </c>
      <c r="H18" s="166" t="s">
        <v>257</v>
      </c>
      <c r="I18" s="166" t="s">
        <v>254</v>
      </c>
      <c r="J18" s="167" t="s">
        <v>255</v>
      </c>
      <c r="K18" s="217" t="s">
        <v>300</v>
      </c>
      <c r="L18" s="127"/>
      <c r="M18" s="128"/>
      <c r="N18" s="32"/>
    </row>
    <row r="19" spans="2:14" ht="92.25" customHeight="1" x14ac:dyDescent="0.25">
      <c r="B19" s="304"/>
      <c r="C19" s="318"/>
      <c r="D19" s="295"/>
      <c r="E19" s="125" t="str">
        <f>+Autodiagnóstico!G22</f>
        <v>Definir los recursos, alianzas, convenios y presupuesto asociado a las actividades que se implementarán en la entidad para promover la participación ciudadana.</v>
      </c>
      <c r="F19" s="126">
        <f>+Autodiagnóstico!H22</f>
        <v>100</v>
      </c>
      <c r="G19" s="165"/>
      <c r="H19" s="166" t="s">
        <v>258</v>
      </c>
      <c r="I19" s="166" t="s">
        <v>259</v>
      </c>
      <c r="J19" s="167"/>
      <c r="K19" s="217"/>
      <c r="L19" s="127"/>
      <c r="M19" s="128"/>
      <c r="N19" s="32"/>
    </row>
    <row r="20" spans="2:14" ht="40.5" customHeight="1" x14ac:dyDescent="0.25">
      <c r="B20" s="304"/>
      <c r="C20" s="318"/>
      <c r="D20" s="295"/>
      <c r="E20" s="125" t="str">
        <f>+Autodiagnóstico!G23</f>
        <v>Establecer el  cronograma de ejecución de las actividades identificadas que se desarrollarán para promover la participación ciudadana</v>
      </c>
      <c r="F20" s="126">
        <f>+Autodiagnóstico!H23</f>
        <v>100</v>
      </c>
      <c r="G20" s="165"/>
      <c r="H20" s="166"/>
      <c r="I20" s="166" t="s">
        <v>260</v>
      </c>
      <c r="J20" s="167"/>
      <c r="K20" s="217"/>
      <c r="L20" s="127"/>
      <c r="M20" s="128"/>
      <c r="N20" s="32"/>
    </row>
    <row r="21" spans="2:14" ht="133.5" customHeight="1" x14ac:dyDescent="0.25">
      <c r="B21" s="304"/>
      <c r="C21" s="318"/>
      <c r="D21" s="295"/>
      <c r="E21" s="125" t="str">
        <f>+Autodiagnóstico!G24</f>
        <v>Definir los roles y responsabilidades de las diferentes áreas de la entidad, en materia de participación ciudadana</v>
      </c>
      <c r="F21" s="126">
        <f>+Autodiagnóstico!H24</f>
        <v>100</v>
      </c>
      <c r="G21" s="165"/>
      <c r="H21" s="196" t="s">
        <v>261</v>
      </c>
      <c r="I21" s="166" t="s">
        <v>260</v>
      </c>
      <c r="J21" s="167"/>
      <c r="K21" s="217"/>
      <c r="L21" s="127"/>
      <c r="M21" s="128"/>
      <c r="N21" s="32"/>
    </row>
    <row r="22" spans="2:14" ht="114" customHeight="1" x14ac:dyDescent="0.25">
      <c r="B22" s="304"/>
      <c r="C22" s="318"/>
      <c r="D22" s="295"/>
      <c r="E22" s="125"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26">
        <f>+Autodiagnóstico!H25</f>
        <v>90</v>
      </c>
      <c r="G22" s="165"/>
      <c r="H22" s="166"/>
      <c r="I22" s="166" t="s">
        <v>260</v>
      </c>
      <c r="J22" s="167" t="s">
        <v>245</v>
      </c>
      <c r="K22" s="217"/>
      <c r="L22" s="127"/>
      <c r="M22" s="128"/>
      <c r="N22" s="32"/>
    </row>
    <row r="23" spans="2:14" ht="45.75" customHeight="1" x14ac:dyDescent="0.25">
      <c r="B23" s="304"/>
      <c r="C23" s="318"/>
      <c r="D23" s="323"/>
      <c r="E23" s="137" t="str">
        <f>+Autodiagnóstico!G26</f>
        <v>Definir una estrategia de comunicación (interna y externa) que permita informar sobrela actividad participativa, desde su inicio, ejecución y desarrollo.</v>
      </c>
      <c r="F23" s="138">
        <f>+Autodiagnóstico!H26</f>
        <v>100</v>
      </c>
      <c r="G23" s="168"/>
      <c r="H23" s="169"/>
      <c r="I23" s="169" t="s">
        <v>262</v>
      </c>
      <c r="J23" s="170"/>
      <c r="K23" s="218"/>
      <c r="L23" s="139"/>
      <c r="M23" s="140"/>
      <c r="N23" s="32"/>
    </row>
    <row r="24" spans="2:14" ht="114" customHeight="1" x14ac:dyDescent="0.25">
      <c r="B24" s="304"/>
      <c r="C24" s="318"/>
      <c r="D24" s="291" t="s">
        <v>119</v>
      </c>
      <c r="E24" s="133" t="str">
        <f>+Autodiagnóstico!G27</f>
        <v>Divulgar el plan de participación por distintos canales invitando a  la ciudadanía o grupos de valor a que opinen acerca del mismo  a través de la estrategia que se haya definido previamente .</v>
      </c>
      <c r="F24" s="134">
        <f>+Autodiagnóstico!H27</f>
        <v>90</v>
      </c>
      <c r="G24" s="171" t="s">
        <v>263</v>
      </c>
      <c r="H24" s="172"/>
      <c r="I24" s="172" t="s">
        <v>264</v>
      </c>
      <c r="J24" s="173" t="s">
        <v>245</v>
      </c>
      <c r="K24" s="219"/>
      <c r="L24" s="135"/>
      <c r="M24" s="136"/>
      <c r="N24" s="32"/>
    </row>
    <row r="25" spans="2:14" ht="66.75" customHeight="1" x14ac:dyDescent="0.25">
      <c r="B25" s="304"/>
      <c r="C25" s="318"/>
      <c r="D25" s="292"/>
      <c r="E25" s="125"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26">
        <f>+Autodiagnóstico!H28</f>
        <v>100</v>
      </c>
      <c r="G25" s="165"/>
      <c r="H25" s="166"/>
      <c r="I25" s="166" t="s">
        <v>265</v>
      </c>
      <c r="J25" s="167"/>
      <c r="L25" s="127"/>
      <c r="M25" s="128"/>
      <c r="N25" s="32"/>
    </row>
    <row r="26" spans="2:14" ht="63" customHeight="1" thickBot="1" x14ac:dyDescent="0.3">
      <c r="B26" s="304"/>
      <c r="C26" s="319"/>
      <c r="D26" s="293"/>
      <c r="E26" s="129" t="str">
        <f>+Autodiagnóstico!G29</f>
        <v>Divulgar el plan de participación ajustado a las observaciones recibidas por distintos canales, informando a  la ciudadanía o grupos de valor los cambios incorporados con la estrategia que se haya definido previamente.</v>
      </c>
      <c r="F26" s="130">
        <f>+Autodiagnóstico!H29</f>
        <v>100</v>
      </c>
      <c r="G26" s="180" t="s">
        <v>243</v>
      </c>
      <c r="H26" s="181"/>
      <c r="I26" s="181" t="s">
        <v>266</v>
      </c>
      <c r="J26" s="182" t="s">
        <v>245</v>
      </c>
      <c r="K26" s="219"/>
      <c r="L26" s="131"/>
      <c r="M26" s="132"/>
      <c r="N26" s="32"/>
    </row>
    <row r="27" spans="2:14" ht="66" customHeight="1" x14ac:dyDescent="0.25">
      <c r="B27" s="304"/>
      <c r="C27" s="320" t="s">
        <v>114</v>
      </c>
      <c r="D27" s="294" t="s">
        <v>120</v>
      </c>
      <c r="E27" s="149" t="str">
        <f>+Autodiagnóstico!G30</f>
        <v>Preparar la información  que entregará en el desarrollo de las actividades  ya identificadas que se  van a someter a participación.</v>
      </c>
      <c r="F27" s="150">
        <f>+Autodiagnóstico!H30</f>
        <v>100</v>
      </c>
      <c r="G27" s="183" t="s">
        <v>243</v>
      </c>
      <c r="H27" s="184"/>
      <c r="I27" s="184" t="s">
        <v>267</v>
      </c>
      <c r="J27" s="185" t="s">
        <v>245</v>
      </c>
      <c r="K27" s="222"/>
      <c r="L27" s="151"/>
      <c r="M27" s="152"/>
      <c r="N27" s="32"/>
    </row>
    <row r="28" spans="2:14" ht="132" customHeight="1" x14ac:dyDescent="0.25">
      <c r="B28" s="304"/>
      <c r="C28" s="320"/>
      <c r="D28" s="295"/>
      <c r="E28" s="125" t="str">
        <f>+Autodiagnóstico!G31</f>
        <v>Socializar  en especial a los grupos de valor que va a convocar al proceso de participación,  la información  que considere necesaria para preparar la actividad de participación y socializar las rutas de consulta de la misma.</v>
      </c>
      <c r="F28" s="126">
        <f>+Autodiagnóstico!H31</f>
        <v>80</v>
      </c>
      <c r="G28" s="165" t="s">
        <v>268</v>
      </c>
      <c r="H28" s="166"/>
      <c r="I28" s="166" t="s">
        <v>269</v>
      </c>
      <c r="J28" s="167"/>
      <c r="K28" s="217" t="s">
        <v>301</v>
      </c>
      <c r="L28" s="127"/>
      <c r="M28" s="128"/>
      <c r="N28" s="32"/>
    </row>
    <row r="29" spans="2:14" ht="135" customHeight="1" x14ac:dyDescent="0.25">
      <c r="B29" s="304"/>
      <c r="C29" s="320"/>
      <c r="D29" s="295"/>
      <c r="E29" s="125"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26">
        <f>+Autodiagnóstico!H32</f>
        <v>100</v>
      </c>
      <c r="G29" s="165" t="s">
        <v>268</v>
      </c>
      <c r="H29" s="166"/>
      <c r="I29" s="166" t="s">
        <v>269</v>
      </c>
      <c r="J29" s="167" t="s">
        <v>255</v>
      </c>
      <c r="K29" s="217"/>
      <c r="L29" s="127"/>
      <c r="M29" s="128"/>
      <c r="N29" s="32"/>
    </row>
    <row r="30" spans="2:14" ht="201.75" customHeight="1" x14ac:dyDescent="0.25">
      <c r="B30" s="304"/>
      <c r="C30" s="320"/>
      <c r="D30" s="295"/>
      <c r="E30" s="125"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26">
        <f>+Autodiagnóstico!H33</f>
        <v>80</v>
      </c>
      <c r="G30" s="165" t="s">
        <v>268</v>
      </c>
      <c r="H30" s="196" t="s">
        <v>270</v>
      </c>
      <c r="I30" s="166" t="s">
        <v>260</v>
      </c>
      <c r="J30" s="167" t="s">
        <v>271</v>
      </c>
      <c r="K30" s="217" t="s">
        <v>302</v>
      </c>
      <c r="L30" s="127"/>
      <c r="M30" s="128"/>
      <c r="N30" s="32"/>
    </row>
    <row r="31" spans="2:14" ht="42" customHeight="1" x14ac:dyDescent="0.25">
      <c r="B31" s="304"/>
      <c r="C31" s="320"/>
      <c r="D31" s="295"/>
      <c r="E31" s="125" t="str">
        <f>+Autodiagnóstico!G34</f>
        <v xml:space="preserve">Sistematizar  los resultados obtenidos en el ejercicio de las diferentes actividades de participación ciudadana adelantadas. </v>
      </c>
      <c r="F31" s="126">
        <f>+Autodiagnóstico!H34</f>
        <v>100</v>
      </c>
      <c r="G31" s="165"/>
      <c r="H31" s="166"/>
      <c r="I31" s="166" t="s">
        <v>272</v>
      </c>
      <c r="J31" s="167" t="s">
        <v>255</v>
      </c>
      <c r="K31" s="217"/>
      <c r="L31" s="127"/>
      <c r="M31" s="128"/>
      <c r="N31" s="32"/>
    </row>
    <row r="32" spans="2:14" ht="173.25" customHeight="1" x14ac:dyDescent="0.25">
      <c r="B32" s="304"/>
      <c r="C32" s="320"/>
      <c r="D32" s="295"/>
      <c r="E32" s="125"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26">
        <f>+Autodiagnóstico!H35</f>
        <v>90</v>
      </c>
      <c r="G32" s="165"/>
      <c r="H32" s="196" t="s">
        <v>273</v>
      </c>
      <c r="I32" s="166" t="s">
        <v>272</v>
      </c>
      <c r="J32" s="167"/>
      <c r="K32" s="217"/>
      <c r="L32" s="127"/>
      <c r="M32" s="128"/>
      <c r="N32" s="32"/>
    </row>
    <row r="33" spans="2:14" ht="42" customHeight="1" x14ac:dyDescent="0.25">
      <c r="B33" s="304"/>
      <c r="C33" s="320"/>
      <c r="D33" s="296"/>
      <c r="E33" s="137" t="str">
        <f>+Autodiagnóstico!G36</f>
        <v xml:space="preserve">Diligenciar el formato interno de reporte definido con  los resultados obtenidos en el ejercicio, y entregarlo al área de planeación. </v>
      </c>
      <c r="F33" s="138">
        <f>+Autodiagnóstico!H36</f>
        <v>100</v>
      </c>
      <c r="G33" s="168"/>
      <c r="H33" s="169"/>
      <c r="I33" s="169" t="s">
        <v>274</v>
      </c>
      <c r="J33" s="170"/>
      <c r="K33" s="218"/>
      <c r="L33" s="139"/>
      <c r="M33" s="140"/>
      <c r="N33" s="32"/>
    </row>
    <row r="34" spans="2:14" ht="66.75" customHeight="1" x14ac:dyDescent="0.25">
      <c r="B34" s="304"/>
      <c r="C34" s="320"/>
      <c r="D34" s="297" t="s">
        <v>121</v>
      </c>
      <c r="E34" s="200"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53">
        <f>+Autodiagnóstico!H37</f>
        <v>100</v>
      </c>
      <c r="G34" s="186"/>
      <c r="H34" s="187"/>
      <c r="I34" s="187"/>
      <c r="J34" s="188"/>
      <c r="K34" s="223"/>
      <c r="L34" s="154"/>
      <c r="M34" s="155"/>
      <c r="N34" s="32"/>
    </row>
    <row r="35" spans="2:14" ht="141.75" customHeight="1" x14ac:dyDescent="0.25">
      <c r="B35" s="304"/>
      <c r="C35" s="320"/>
      <c r="D35" s="298"/>
      <c r="E35" s="107" t="str">
        <f>+Autodiagnóstico!G38</f>
        <v>Publicar y divulgar, por parte del  área que ejecutó  la actividad , los resultados y acuerdos desarollados en el proceso de participación, señalando la fase del ciclo de la gestión y el nivel de incidencia de los grupos de valor.</v>
      </c>
      <c r="F35" s="156">
        <f>+Autodiagnóstico!H38</f>
        <v>100</v>
      </c>
      <c r="G35" s="189" t="s">
        <v>243</v>
      </c>
      <c r="H35" s="190"/>
      <c r="I35" s="190" t="s">
        <v>275</v>
      </c>
      <c r="J35" s="191" t="s">
        <v>245</v>
      </c>
      <c r="K35" s="224"/>
      <c r="L35" s="157"/>
      <c r="M35" s="158"/>
      <c r="N35" s="32"/>
    </row>
    <row r="36" spans="2:14" ht="111" customHeight="1" x14ac:dyDescent="0.25">
      <c r="B36" s="304"/>
      <c r="C36" s="320"/>
      <c r="D36" s="298"/>
      <c r="E36" s="107"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56">
        <f>+Autodiagnóstico!H39</f>
        <v>100</v>
      </c>
      <c r="G36" s="189" t="s">
        <v>243</v>
      </c>
      <c r="H36" s="190"/>
      <c r="I36" s="190" t="s">
        <v>275</v>
      </c>
      <c r="J36" s="191"/>
      <c r="K36" s="224"/>
      <c r="L36" s="157"/>
      <c r="M36" s="158"/>
      <c r="N36" s="32"/>
    </row>
    <row r="37" spans="2:14" ht="90" customHeight="1" x14ac:dyDescent="0.25">
      <c r="B37" s="304"/>
      <c r="C37" s="321"/>
      <c r="D37" s="299"/>
      <c r="E37" s="108" t="str">
        <f>+Autodiagnóstico!G40</f>
        <v>Documentar las buenas prácticas de la entidad en materia de participación ciudadana que permitan alimentar el próximo plan de participación.</v>
      </c>
      <c r="F37" s="159">
        <f>+Autodiagnóstico!H40</f>
        <v>50</v>
      </c>
      <c r="G37" s="192" t="s">
        <v>276</v>
      </c>
      <c r="H37" s="193"/>
      <c r="I37" s="193"/>
      <c r="J37" s="194" t="s">
        <v>245</v>
      </c>
      <c r="K37" s="225" t="s">
        <v>303</v>
      </c>
      <c r="L37" s="160"/>
      <c r="M37" s="161"/>
      <c r="N37" s="32"/>
    </row>
    <row r="38" spans="2:14" ht="7.5" customHeight="1" thickBot="1" x14ac:dyDescent="0.3">
      <c r="B38" s="34"/>
      <c r="C38" s="35"/>
      <c r="D38" s="35"/>
      <c r="E38" s="106"/>
      <c r="F38" s="36"/>
      <c r="G38" s="195"/>
      <c r="H38" s="195"/>
      <c r="I38" s="195"/>
      <c r="J38" s="195"/>
      <c r="K38" s="226"/>
      <c r="L38" s="35"/>
      <c r="M38" s="35"/>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1" t="s">
        <v>163</v>
      </c>
    </row>
    <row r="47" spans="2:14" x14ac:dyDescent="0.25"/>
    <row r="48" spans="2:14" x14ac:dyDescent="0.25"/>
  </sheetData>
  <protectedRanges>
    <protectedRange sqref="L7:M37 K26:K37 K7:K24" name="Planeacion"/>
  </protectedRanges>
  <mergeCells count="21">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 ref="D24:D26"/>
    <mergeCell ref="D27:D33"/>
    <mergeCell ref="D34:D37"/>
    <mergeCell ref="D7:D11"/>
    <mergeCell ref="D12:D16"/>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Plan de Accion ETITC</cp:lastModifiedBy>
  <dcterms:created xsi:type="dcterms:W3CDTF">2016-12-25T14:51:07Z</dcterms:created>
  <dcterms:modified xsi:type="dcterms:W3CDTF">2024-08-06T00:41:33Z</dcterms:modified>
</cp:coreProperties>
</file>