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34CCC3E1-38C4-49AD-A9D4-78A0B5B3B46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ICLO" sheetId="9" r:id="rId1"/>
    <sheet name="TOTAL" sheetId="8" r:id="rId2"/>
    <sheet name="2010" sheetId="1" r:id="rId3"/>
    <sheet name="2011" sheetId="10" r:id="rId4"/>
    <sheet name="2012" sheetId="11" r:id="rId5"/>
    <sheet name="2013" sheetId="12" r:id="rId6"/>
    <sheet name="2014" sheetId="13" r:id="rId7"/>
    <sheet name="2015" sheetId="14" r:id="rId8"/>
    <sheet name="2016" sheetId="15" r:id="rId9"/>
    <sheet name="2017" sheetId="16" r:id="rId10"/>
    <sheet name="2018" sheetId="17" r:id="rId11"/>
    <sheet name="2019" sheetId="18" r:id="rId12"/>
    <sheet name="2020" sheetId="20" r:id="rId13"/>
    <sheet name="2021-01" sheetId="21" r:id="rId14"/>
  </sheets>
  <definedNames>
    <definedName name="_xlnm._FilterDatabase" localSheetId="1" hidden="1">TOTAL!$C$4:$L$31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9" l="1"/>
  <c r="N7" i="9"/>
  <c r="N6" i="9"/>
  <c r="N5" i="9"/>
  <c r="M8" i="9"/>
  <c r="M7" i="9"/>
  <c r="M6" i="9"/>
  <c r="M5" i="9"/>
  <c r="M31" i="8"/>
  <c r="M30" i="8"/>
  <c r="M29" i="8"/>
  <c r="M28" i="8"/>
  <c r="M27" i="8"/>
  <c r="M26" i="8"/>
  <c r="M24" i="8"/>
  <c r="M23" i="8"/>
  <c r="M22" i="8"/>
  <c r="M21" i="8"/>
  <c r="M18" i="8"/>
  <c r="M17" i="8"/>
  <c r="M16" i="8"/>
  <c r="M12" i="8"/>
  <c r="M10" i="8"/>
  <c r="M9" i="8"/>
  <c r="M7" i="8"/>
  <c r="M6" i="8"/>
  <c r="L8" i="9" l="1"/>
  <c r="L7" i="9"/>
  <c r="L6" i="9"/>
  <c r="L5" i="9"/>
  <c r="F13" i="15" l="1"/>
</calcChain>
</file>

<file path=xl/sharedStrings.xml><?xml version="1.0" encoding="utf-8"?>
<sst xmlns="http://schemas.openxmlformats.org/spreadsheetml/2006/main" count="488" uniqueCount="107">
  <si>
    <t>2010-1 HOM</t>
  </si>
  <si>
    <t>2010-1 MUJ</t>
  </si>
  <si>
    <t>2010-1</t>
  </si>
  <si>
    <t>2010-2 HOM</t>
  </si>
  <si>
    <t>2010-2 MUJ</t>
  </si>
  <si>
    <t>2010-2</t>
  </si>
  <si>
    <t>TECNICO PROFESIONAL EN MECATRONICA</t>
  </si>
  <si>
    <t>TECNICO PROFESIONAL EN SISTEMAS</t>
  </si>
  <si>
    <t>TECNICA PROFESIONAL EN PROCESOS INDUSTRIALES</t>
  </si>
  <si>
    <t>TECNOLOGIA EN DISEÑO DE MAQUINAS Y PRODUCTOS INDUSTRIALES</t>
  </si>
  <si>
    <t>TECNOLOGIA EN SISTEMAS</t>
  </si>
  <si>
    <t>TECNOLOGIA EN PRODUCCIÓN INDUSTRIAL</t>
  </si>
  <si>
    <t>ESPECIALIZACION TECNICA PROFESIONAL EN INSTRUMENTACION INDUSTRIAL</t>
  </si>
  <si>
    <t>INGENIERIA MECATRONICA</t>
  </si>
  <si>
    <t>TECNICA PROFESIONAL EN PROCESOS DE MANUFACTURA</t>
  </si>
  <si>
    <t>INGENIERÍA ELECTROMECÁNICA</t>
  </si>
  <si>
    <t>TECNICA PROFESIONAL EN ELECTRÓNICA INDUSTRIAL</t>
  </si>
  <si>
    <t>INGENIERIA DE SISTEMAS</t>
  </si>
  <si>
    <t>INGENIERIA DE PROCESOS INDUSTRIALES</t>
  </si>
  <si>
    <t>TECNOLOGIA EN DESARROLLO DE SOFTWARE</t>
  </si>
  <si>
    <t>TÉCNICA PROFESIONAL EN COMPUTACIÓN</t>
  </si>
  <si>
    <t>TECNICA PROFESIONAL EN MANTENIMIENTO INDUSTRIAL</t>
  </si>
  <si>
    <t>INGENIERIA EN DISEÑO DE MAQUINAS Y PRODUCTOS INDUSTRIALES</t>
  </si>
  <si>
    <t>ESPECIALIZACION TECNICA PROFESIONAL EN MANTENIMIENTO INDUSTRIAL</t>
  </si>
  <si>
    <t>ESPECIALIZACION TECNICA PROFESIONAL EN CONSTRUCCION DE REDES DE DISTRIBUCION DE ENERGIA ELECTRICA DE MEDIA TENSION</t>
  </si>
  <si>
    <t>TECNOLOGIA  EN AUTOMATIZACIÓN INDUSTRIAL</t>
  </si>
  <si>
    <t>TECNOLOGIA EN MONTAJES INDUSTRIALES</t>
  </si>
  <si>
    <t>TECNICA PROFESIONAL EN DISEÑO DE MAQUINAS</t>
  </si>
  <si>
    <t>TECNICA PROFESIONAL EN ELECTROMECANICA</t>
  </si>
  <si>
    <t>TECNOLOGIA  EN MECATRONICA</t>
  </si>
  <si>
    <t>2011-1 HOM</t>
  </si>
  <si>
    <t>2011-1 MUJ</t>
  </si>
  <si>
    <t>2011-1</t>
  </si>
  <si>
    <t>2011-2 HOM</t>
  </si>
  <si>
    <t>2011-2 MUJ</t>
  </si>
  <si>
    <t>2011-2</t>
  </si>
  <si>
    <t>2012-1 HOM</t>
  </si>
  <si>
    <t>2012-1 MUJ</t>
  </si>
  <si>
    <t>2012-1</t>
  </si>
  <si>
    <t>2012-2 HOM</t>
  </si>
  <si>
    <t>2012-2 MUJ</t>
  </si>
  <si>
    <t>2012-2</t>
  </si>
  <si>
    <t>2013-1 HOM</t>
  </si>
  <si>
    <t>2013-1 MUJ</t>
  </si>
  <si>
    <t>2013-1</t>
  </si>
  <si>
    <t>2013-2 HOM</t>
  </si>
  <si>
    <t>2013-2 MUJ</t>
  </si>
  <si>
    <t>2013-2</t>
  </si>
  <si>
    <t>2014-1 HOM</t>
  </si>
  <si>
    <t>2014-1 MUJ</t>
  </si>
  <si>
    <t>2014-1</t>
  </si>
  <si>
    <t>2014-2 HOM</t>
  </si>
  <si>
    <t>2014-2 MUJ</t>
  </si>
  <si>
    <t>2014-2</t>
  </si>
  <si>
    <t>2015-1 HOM</t>
  </si>
  <si>
    <t>2015-1 MUJ</t>
  </si>
  <si>
    <t>2015-1</t>
  </si>
  <si>
    <t>2015-2 HOM</t>
  </si>
  <si>
    <t>2015-2 MUJ</t>
  </si>
  <si>
    <t>2016-1 HOM</t>
  </si>
  <si>
    <t>2016-1 MUJ</t>
  </si>
  <si>
    <t>2016-1</t>
  </si>
  <si>
    <t>NOMBRE PROGRAMA</t>
  </si>
  <si>
    <t>CICLO</t>
  </si>
  <si>
    <t>TÉCNICO</t>
  </si>
  <si>
    <t>TECNOLOGÍA</t>
  </si>
  <si>
    <t>INGENIERÍA</t>
  </si>
  <si>
    <t>ESPECIALIZACIÓN</t>
  </si>
  <si>
    <t>TOTAL INSCRITOS EDUCACIÓN SUPERIOR POR CICLO</t>
  </si>
  <si>
    <t>CLASIF. DE CONFIDENCIALIDAD</t>
  </si>
  <si>
    <t>CLASIF. DE INTEGRIDAD</t>
  </si>
  <si>
    <t>M</t>
  </si>
  <si>
    <t>CLASIF. DE DISPONIBILIDAD</t>
  </si>
  <si>
    <t>TECNICA PROFESIONAL EN SISTEMAS</t>
  </si>
  <si>
    <t>TECNICA PROFESIONAL EN MECATRONICA</t>
  </si>
  <si>
    <t>2015-2</t>
  </si>
  <si>
    <t>2016-2 HOM</t>
  </si>
  <si>
    <t>2016-2 MUJ</t>
  </si>
  <si>
    <t>2016-2</t>
  </si>
  <si>
    <t>2017-1</t>
  </si>
  <si>
    <t>2017-2</t>
  </si>
  <si>
    <t>2018-1</t>
  </si>
  <si>
    <t>2018-2</t>
  </si>
  <si>
    <t>2019-1</t>
  </si>
  <si>
    <t>TECNICA PROFESIONAL EN DIBUJO MECÁNICO Y DE HERRAMIENTAS INDUSTRIALES</t>
  </si>
  <si>
    <t>TECNOLOGIA  EN GESTIÓN DE FABRICACIÓN MECÁNICA</t>
  </si>
  <si>
    <t>TECNOLOGIA EN GESTIÓN DE FABRICACIÓN MECÁNICA</t>
  </si>
  <si>
    <t>INGENIERIA MECÁNICA</t>
  </si>
  <si>
    <t>IPB</t>
  </si>
  <si>
    <t>2019-2</t>
  </si>
  <si>
    <t>2020-1</t>
  </si>
  <si>
    <t>2020-2</t>
  </si>
  <si>
    <t>2021-01</t>
  </si>
  <si>
    <t>2021-1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</si>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</sst>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lbertus Medium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1"/>
      <name val="Albertus Medium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69">
    <xf numFmtId="0" fontId="0" fillId="0" borderId="0" xfId="0"/>
    <xf numFmtId="0" fontId="18" fillId="0" borderId="0" xfId="0" applyFont="1"/>
    <xf numFmtId="0" fontId="0" fillId="0" borderId="0" xfId="0"/>
    <xf numFmtId="0" fontId="18" fillId="0" borderId="0" xfId="0" applyFont="1"/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35" borderId="11" xfId="0" applyFont="1" applyFill="1" applyBorder="1" applyAlignment="1">
      <alignment horizontal="left" vertical="center"/>
    </xf>
    <xf numFmtId="0" fontId="19" fillId="36" borderId="11" xfId="0" applyFont="1" applyFill="1" applyBorder="1" applyAlignment="1">
      <alignment horizontal="left" vertical="center"/>
    </xf>
    <xf numFmtId="0" fontId="19" fillId="37" borderId="11" xfId="0" applyFont="1" applyFill="1" applyBorder="1" applyAlignment="1">
      <alignment horizontal="left" vertical="center"/>
    </xf>
    <xf numFmtId="0" fontId="19" fillId="37" borderId="16" xfId="0" applyFont="1" applyFill="1" applyBorder="1" applyAlignment="1">
      <alignment horizontal="left" vertical="center"/>
    </xf>
    <xf numFmtId="0" fontId="18" fillId="34" borderId="10" xfId="0" applyFont="1" applyFill="1" applyBorder="1"/>
    <xf numFmtId="0" fontId="18" fillId="36" borderId="10" xfId="0" applyFont="1" applyFill="1" applyBorder="1"/>
    <xf numFmtId="0" fontId="18" fillId="35" borderId="10" xfId="0" applyFont="1" applyFill="1" applyBorder="1"/>
    <xf numFmtId="0" fontId="18" fillId="37" borderId="10" xfId="0" applyFont="1" applyFill="1" applyBorder="1"/>
    <xf numFmtId="0" fontId="18" fillId="34" borderId="15" xfId="0" applyFont="1" applyFill="1" applyBorder="1"/>
    <xf numFmtId="0" fontId="18" fillId="36" borderId="15" xfId="0" applyFont="1" applyFill="1" applyBorder="1"/>
    <xf numFmtId="0" fontId="18" fillId="35" borderId="15" xfId="0" applyFont="1" applyFill="1" applyBorder="1"/>
    <xf numFmtId="0" fontId="18" fillId="37" borderId="15" xfId="0" applyFont="1" applyFill="1" applyBorder="1"/>
    <xf numFmtId="0" fontId="21" fillId="33" borderId="10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left" vertical="center" wrapText="1"/>
    </xf>
    <xf numFmtId="0" fontId="18" fillId="37" borderId="17" xfId="0" applyFont="1" applyFill="1" applyBorder="1" applyAlignment="1">
      <alignment vertical="center"/>
    </xf>
    <xf numFmtId="0" fontId="18" fillId="37" borderId="18" xfId="0" applyFont="1" applyFill="1" applyBorder="1" applyAlignment="1">
      <alignment vertical="center"/>
    </xf>
    <xf numFmtId="41" fontId="18" fillId="34" borderId="10" xfId="0" applyNumberFormat="1" applyFont="1" applyFill="1" applyBorder="1"/>
    <xf numFmtId="41" fontId="18" fillId="36" borderId="10" xfId="0" applyNumberFormat="1" applyFont="1" applyFill="1" applyBorder="1"/>
    <xf numFmtId="41" fontId="18" fillId="35" borderId="10" xfId="0" applyNumberFormat="1" applyFont="1" applyFill="1" applyBorder="1"/>
    <xf numFmtId="41" fontId="18" fillId="34" borderId="15" xfId="0" applyNumberFormat="1" applyFont="1" applyFill="1" applyBorder="1"/>
    <xf numFmtId="41" fontId="18" fillId="36" borderId="15" xfId="0" applyNumberFormat="1" applyFont="1" applyFill="1" applyBorder="1"/>
    <xf numFmtId="41" fontId="18" fillId="35" borderId="15" xfId="0" applyNumberFormat="1" applyFont="1" applyFill="1" applyBorder="1"/>
    <xf numFmtId="41" fontId="18" fillId="37" borderId="10" xfId="0" applyNumberFormat="1" applyFont="1" applyFill="1" applyBorder="1"/>
    <xf numFmtId="41" fontId="18" fillId="37" borderId="17" xfId="0" applyNumberFormat="1" applyFont="1" applyFill="1" applyBorder="1"/>
    <xf numFmtId="0" fontId="0" fillId="0" borderId="19" xfId="0" applyBorder="1" applyAlignment="1">
      <alignment horizontal="center" vertical="center"/>
    </xf>
    <xf numFmtId="0" fontId="18" fillId="37" borderId="18" xfId="0" applyFont="1" applyFill="1" applyBorder="1"/>
    <xf numFmtId="41" fontId="18" fillId="0" borderId="0" xfId="0" applyNumberFormat="1" applyFont="1"/>
    <xf numFmtId="0" fontId="0" fillId="0" borderId="19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41" fontId="18" fillId="37" borderId="18" xfId="0" applyNumberFormat="1" applyFont="1" applyFill="1" applyBorder="1"/>
    <xf numFmtId="1" fontId="19" fillId="36" borderId="10" xfId="0" applyNumberFormat="1" applyFont="1" applyFill="1" applyBorder="1" applyAlignment="1">
      <alignment horizontal="right" vertical="center"/>
    </xf>
    <xf numFmtId="1" fontId="19" fillId="34" borderId="10" xfId="0" applyNumberFormat="1" applyFont="1" applyFill="1" applyBorder="1" applyAlignment="1">
      <alignment horizontal="right" vertical="center"/>
    </xf>
    <xf numFmtId="1" fontId="19" fillId="35" borderId="10" xfId="0" applyNumberFormat="1" applyFont="1" applyFill="1" applyBorder="1" applyAlignment="1">
      <alignment horizontal="right" vertical="center"/>
    </xf>
    <xf numFmtId="1" fontId="19" fillId="36" borderId="15" xfId="0" applyNumberFormat="1" applyFont="1" applyFill="1" applyBorder="1" applyAlignment="1">
      <alignment horizontal="right" vertical="center"/>
    </xf>
    <xf numFmtId="1" fontId="19" fillId="34" borderId="15" xfId="0" applyNumberFormat="1" applyFont="1" applyFill="1" applyBorder="1" applyAlignment="1">
      <alignment horizontal="right" vertical="center"/>
    </xf>
    <xf numFmtId="1" fontId="19" fillId="35" borderId="15" xfId="0" applyNumberFormat="1" applyFont="1" applyFill="1" applyBorder="1" applyAlignment="1">
      <alignment horizontal="right" vertical="center"/>
    </xf>
    <xf numFmtId="1" fontId="19" fillId="37" borderId="17" xfId="0" applyNumberFormat="1" applyFont="1" applyFill="1" applyBorder="1" applyAlignment="1">
      <alignment horizontal="right" vertical="center"/>
    </xf>
    <xf numFmtId="1" fontId="19" fillId="37" borderId="18" xfId="0" applyNumberFormat="1" applyFont="1" applyFill="1" applyBorder="1" applyAlignment="1">
      <alignment horizontal="right" vertical="center"/>
    </xf>
    <xf numFmtId="0" fontId="19" fillId="36" borderId="11" xfId="0" applyFont="1" applyFill="1" applyBorder="1" applyAlignment="1">
      <alignment horizontal="left" vertical="center" wrapText="1"/>
    </xf>
    <xf numFmtId="1" fontId="19" fillId="37" borderId="15" xfId="0" applyNumberFormat="1" applyFont="1" applyFill="1" applyBorder="1" applyAlignment="1">
      <alignment horizontal="right" vertical="center"/>
    </xf>
    <xf numFmtId="0" fontId="19" fillId="36" borderId="16" xfId="0" applyFont="1" applyFill="1" applyBorder="1" applyAlignment="1">
      <alignment horizontal="left" vertical="center" wrapText="1"/>
    </xf>
    <xf numFmtId="1" fontId="19" fillId="36" borderId="17" xfId="0" applyNumberFormat="1" applyFont="1" applyFill="1" applyBorder="1" applyAlignment="1">
      <alignment horizontal="right" vertical="center"/>
    </xf>
    <xf numFmtId="1" fontId="19" fillId="34" borderId="17" xfId="0" applyNumberFormat="1" applyFont="1" applyFill="1" applyBorder="1" applyAlignment="1">
      <alignment horizontal="right" vertical="center"/>
    </xf>
    <xf numFmtId="1" fontId="19" fillId="35" borderId="17" xfId="0" applyNumberFormat="1" applyFont="1" applyFill="1" applyBorder="1" applyAlignment="1">
      <alignment horizontal="right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left" vertical="center"/>
    </xf>
    <xf numFmtId="0" fontId="23" fillId="35" borderId="13" xfId="0" applyFont="1" applyFill="1" applyBorder="1" applyAlignment="1">
      <alignment horizontal="left" vertical="center"/>
    </xf>
    <xf numFmtId="0" fontId="23" fillId="37" borderId="14" xfId="0" applyFont="1" applyFill="1" applyBorder="1" applyAlignment="1">
      <alignment horizontal="left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Evolución Inscritos PES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CICLO!$B$5</c:f>
              <c:strCache>
                <c:ptCount val="1"/>
                <c:pt idx="0">
                  <c:v>TÉCNICO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CICLO!$C$4:$N$4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2021-01</c:v>
                </c:pt>
              </c:strCache>
            </c:strRef>
          </c:cat>
          <c:val>
            <c:numRef>
              <c:f>CICLO!$C$5:$N$5</c:f>
              <c:numCache>
                <c:formatCode>0</c:formatCode>
                <c:ptCount val="12"/>
                <c:pt idx="0">
                  <c:v>1649</c:v>
                </c:pt>
                <c:pt idx="1">
                  <c:v>2079</c:v>
                </c:pt>
                <c:pt idx="2">
                  <c:v>1458</c:v>
                </c:pt>
                <c:pt idx="3">
                  <c:v>1940</c:v>
                </c:pt>
                <c:pt idx="4">
                  <c:v>950</c:v>
                </c:pt>
                <c:pt idx="5">
                  <c:v>1939</c:v>
                </c:pt>
                <c:pt idx="6">
                  <c:v>1554</c:v>
                </c:pt>
                <c:pt idx="7">
                  <c:v>1398</c:v>
                </c:pt>
                <c:pt idx="8">
                  <c:v>1385</c:v>
                </c:pt>
                <c:pt idx="9">
                  <c:v>1457</c:v>
                </c:pt>
                <c:pt idx="10">
                  <c:v>1370</c:v>
                </c:pt>
                <c:pt idx="11">
                  <c:v>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F6-4C42-B32D-4918C6C6AE68}"/>
            </c:ext>
          </c:extLst>
        </c:ser>
        <c:ser>
          <c:idx val="1"/>
          <c:order val="1"/>
          <c:tx>
            <c:strRef>
              <c:f>CICLO!$B$6</c:f>
              <c:strCache>
                <c:ptCount val="1"/>
                <c:pt idx="0">
                  <c:v>TECNOLOGÍA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CICLO!$C$4:$N$4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2021-01</c:v>
                </c:pt>
              </c:strCache>
            </c:strRef>
          </c:cat>
          <c:val>
            <c:numRef>
              <c:f>CICLO!$C$6:$N$6</c:f>
              <c:numCache>
                <c:formatCode>0</c:formatCode>
                <c:ptCount val="12"/>
                <c:pt idx="0">
                  <c:v>546</c:v>
                </c:pt>
                <c:pt idx="1">
                  <c:v>429</c:v>
                </c:pt>
                <c:pt idx="2">
                  <c:v>434</c:v>
                </c:pt>
                <c:pt idx="3">
                  <c:v>484</c:v>
                </c:pt>
                <c:pt idx="4">
                  <c:v>727</c:v>
                </c:pt>
                <c:pt idx="5">
                  <c:v>593</c:v>
                </c:pt>
                <c:pt idx="6">
                  <c:v>266</c:v>
                </c:pt>
                <c:pt idx="7">
                  <c:v>145</c:v>
                </c:pt>
                <c:pt idx="8">
                  <c:v>179</c:v>
                </c:pt>
                <c:pt idx="9">
                  <c:v>208</c:v>
                </c:pt>
                <c:pt idx="10">
                  <c:v>210</c:v>
                </c:pt>
                <c:pt idx="11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F6-4C42-B32D-4918C6C6AE68}"/>
            </c:ext>
          </c:extLst>
        </c:ser>
        <c:ser>
          <c:idx val="2"/>
          <c:order val="2"/>
          <c:tx>
            <c:strRef>
              <c:f>CICLO!$B$7</c:f>
              <c:strCache>
                <c:ptCount val="1"/>
                <c:pt idx="0">
                  <c:v>INGENIERÍA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CICLO!$C$4:$N$4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2021-01</c:v>
                </c:pt>
              </c:strCache>
            </c:strRef>
          </c:cat>
          <c:val>
            <c:numRef>
              <c:f>CICLO!$C$7:$N$7</c:f>
              <c:numCache>
                <c:formatCode>0</c:formatCode>
                <c:ptCount val="12"/>
                <c:pt idx="0">
                  <c:v>317</c:v>
                </c:pt>
                <c:pt idx="1">
                  <c:v>377</c:v>
                </c:pt>
                <c:pt idx="2">
                  <c:v>367</c:v>
                </c:pt>
                <c:pt idx="3">
                  <c:v>481</c:v>
                </c:pt>
                <c:pt idx="4">
                  <c:v>1236</c:v>
                </c:pt>
                <c:pt idx="5">
                  <c:v>376</c:v>
                </c:pt>
                <c:pt idx="6">
                  <c:v>310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16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F6-4C42-B32D-4918C6C6AE68}"/>
            </c:ext>
          </c:extLst>
        </c:ser>
        <c:ser>
          <c:idx val="3"/>
          <c:order val="3"/>
          <c:tx>
            <c:strRef>
              <c:f>CICLO!$B$8</c:f>
              <c:strCache>
                <c:ptCount val="1"/>
                <c:pt idx="0">
                  <c:v>ESPECIALIZACIÓN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CICLO!$C$4:$N$4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2021-01</c:v>
                </c:pt>
              </c:strCache>
            </c:strRef>
          </c:cat>
          <c:val>
            <c:numRef>
              <c:f>CICLO!$C$8:$N$8</c:f>
              <c:numCache>
                <c:formatCode>0</c:formatCode>
                <c:ptCount val="12"/>
                <c:pt idx="0">
                  <c:v>169</c:v>
                </c:pt>
                <c:pt idx="1">
                  <c:v>175</c:v>
                </c:pt>
                <c:pt idx="2">
                  <c:v>134</c:v>
                </c:pt>
                <c:pt idx="3">
                  <c:v>152</c:v>
                </c:pt>
                <c:pt idx="4">
                  <c:v>183</c:v>
                </c:pt>
                <c:pt idx="5">
                  <c:v>243</c:v>
                </c:pt>
                <c:pt idx="6">
                  <c:v>82</c:v>
                </c:pt>
                <c:pt idx="7">
                  <c:v>150</c:v>
                </c:pt>
                <c:pt idx="8">
                  <c:v>150</c:v>
                </c:pt>
                <c:pt idx="9">
                  <c:v>116</c:v>
                </c:pt>
                <c:pt idx="10">
                  <c:v>15</c:v>
                </c:pt>
                <c:pt idx="11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F6-4C42-B32D-4918C6C6A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296144"/>
        <c:axId val="1691300720"/>
      </c:lineChart>
      <c:catAx>
        <c:axId val="16912961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1300720"/>
        <c:crosses val="autoZero"/>
        <c:auto val="1"/>
        <c:lblAlgn val="ctr"/>
        <c:lblOffset val="100"/>
        <c:noMultiLvlLbl val="0"/>
      </c:catAx>
      <c:valAx>
        <c:axId val="16913007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Cantidad de estudiantes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129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</xdr:row>
      <xdr:rowOff>11430</xdr:rowOff>
    </xdr:from>
    <xdr:to>
      <xdr:col>8</xdr:col>
      <xdr:colOff>304800</xdr:colOff>
      <xdr:row>22</xdr:row>
      <xdr:rowOff>45720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195A97D-F058-4BE9-8E8D-02C97B8F2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27"/>
  <sheetViews>
    <sheetView showGridLines="0" tabSelected="1" workbookViewId="0"/>
  </sheetViews>
  <sheetFormatPr baseColWidth="10" defaultColWidth="11.44140625" defaultRowHeight="13.8"/>
  <cols>
    <col min="1" max="1" width="11.44140625" style="1"/>
    <col min="2" max="2" width="20.6640625" style="1" customWidth="1"/>
    <col min="3" max="3" width="7.6640625" style="1" customWidth="1"/>
    <col min="4" max="5" width="6.6640625" style="1" bestFit="1" customWidth="1"/>
    <col min="6" max="6" width="12.6640625" style="1" bestFit="1" customWidth="1"/>
    <col min="7" max="9" width="6.6640625" style="1" bestFit="1" customWidth="1"/>
    <col min="10" max="10" width="8.44140625" style="1" customWidth="1"/>
    <col min="11" max="11" width="6.6640625" style="1" bestFit="1" customWidth="1"/>
    <col min="12" max="12" width="10" style="1" bestFit="1" customWidth="1"/>
    <col min="13" max="13" width="8.88671875" style="1" bestFit="1" customWidth="1"/>
    <col min="14" max="14" width="13.44140625" style="1" bestFit="1" customWidth="1"/>
    <col min="15" max="16384" width="11.44140625" style="1"/>
  </cols>
  <sheetData>
    <row r="1" spans="2:25" ht="14.4" thickBot="1">
      <c r="J1" s="3"/>
      <c r="K1" s="3"/>
      <c r="L1" s="3"/>
    </row>
    <row r="2" spans="2:25" ht="14.25" customHeight="1">
      <c r="B2" s="43" t="s">
        <v>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2:25" ht="13.8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25" s="3" customFormat="1" ht="21" customHeight="1">
      <c r="B4" s="5" t="s">
        <v>63</v>
      </c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4">
        <v>2019</v>
      </c>
      <c r="M4" s="4">
        <v>2020</v>
      </c>
      <c r="N4" s="7" t="s">
        <v>92</v>
      </c>
    </row>
    <row r="5" spans="2:25">
      <c r="B5" s="10" t="s">
        <v>64</v>
      </c>
      <c r="C5" s="50">
        <v>1649</v>
      </c>
      <c r="D5" s="50">
        <v>2079</v>
      </c>
      <c r="E5" s="50">
        <v>1458</v>
      </c>
      <c r="F5" s="50">
        <v>1940</v>
      </c>
      <c r="G5" s="50">
        <v>950</v>
      </c>
      <c r="H5" s="50">
        <v>1939</v>
      </c>
      <c r="I5" s="50">
        <v>1554</v>
      </c>
      <c r="J5" s="50">
        <v>1398</v>
      </c>
      <c r="K5" s="50">
        <v>1385</v>
      </c>
      <c r="L5" s="50">
        <f>SUM(TOTAL!L13:L22)</f>
        <v>1457</v>
      </c>
      <c r="M5" s="50">
        <f>+SUM(TOTAL!M13:M22)</f>
        <v>1370</v>
      </c>
      <c r="N5" s="53">
        <f>+SUM(TOTAL!N13:N22)</f>
        <v>607</v>
      </c>
    </row>
    <row r="6" spans="2:25">
      <c r="B6" s="6" t="s">
        <v>65</v>
      </c>
      <c r="C6" s="51">
        <v>546</v>
      </c>
      <c r="D6" s="51">
        <v>429</v>
      </c>
      <c r="E6" s="51">
        <v>434</v>
      </c>
      <c r="F6" s="51">
        <v>484</v>
      </c>
      <c r="G6" s="51">
        <v>727</v>
      </c>
      <c r="H6" s="51">
        <v>593</v>
      </c>
      <c r="I6" s="51">
        <v>266</v>
      </c>
      <c r="J6" s="51">
        <v>145</v>
      </c>
      <c r="K6" s="51">
        <v>179</v>
      </c>
      <c r="L6" s="51">
        <f>SUM(TOTAL!L5:L12)</f>
        <v>208</v>
      </c>
      <c r="M6" s="51">
        <f>+SUM(TOTAL!M5:M12)</f>
        <v>210</v>
      </c>
      <c r="N6" s="54">
        <f>+SUM(TOTAL!N5:N12)</f>
        <v>48</v>
      </c>
    </row>
    <row r="7" spans="2:25">
      <c r="B7" s="9" t="s">
        <v>66</v>
      </c>
      <c r="C7" s="52">
        <v>317</v>
      </c>
      <c r="D7" s="52">
        <v>377</v>
      </c>
      <c r="E7" s="52">
        <v>367</v>
      </c>
      <c r="F7" s="52">
        <v>481</v>
      </c>
      <c r="G7" s="52">
        <v>1236</v>
      </c>
      <c r="H7" s="52">
        <v>376</v>
      </c>
      <c r="I7" s="52">
        <v>310</v>
      </c>
      <c r="J7" s="52">
        <v>1</v>
      </c>
      <c r="K7" s="52">
        <v>3</v>
      </c>
      <c r="L7" s="52">
        <f>SUM(TOTAL!L23:L28)</f>
        <v>3</v>
      </c>
      <c r="M7" s="52">
        <f>+SUM(TOTAL!M23:M28)</f>
        <v>16</v>
      </c>
      <c r="N7" s="55">
        <f>+SUM(TOTAL!N23:N28)</f>
        <v>0</v>
      </c>
    </row>
    <row r="8" spans="2:25" ht="14.4" thickBot="1">
      <c r="B8" s="12" t="s">
        <v>67</v>
      </c>
      <c r="C8" s="56">
        <v>169</v>
      </c>
      <c r="D8" s="56">
        <v>175</v>
      </c>
      <c r="E8" s="56">
        <v>134</v>
      </c>
      <c r="F8" s="56">
        <v>152</v>
      </c>
      <c r="G8" s="56">
        <v>183</v>
      </c>
      <c r="H8" s="56">
        <v>243</v>
      </c>
      <c r="I8" s="56">
        <v>82</v>
      </c>
      <c r="J8" s="56">
        <v>150</v>
      </c>
      <c r="K8" s="56">
        <v>150</v>
      </c>
      <c r="L8" s="56">
        <f>SUM(TOTAL!L29:L31)</f>
        <v>116</v>
      </c>
      <c r="M8" s="56">
        <f>+SUM(TOTAL!M29:M31)</f>
        <v>15</v>
      </c>
      <c r="N8" s="57">
        <f>+SUM(TOTAL!N29:N31)</f>
        <v>36</v>
      </c>
    </row>
    <row r="10" spans="2:25" ht="14.4" thickBot="1"/>
    <row r="11" spans="2:25" ht="14.4">
      <c r="J11" s="64" t="s">
        <v>64</v>
      </c>
      <c r="K11" s="65"/>
      <c r="L11" s="66" t="s">
        <v>65</v>
      </c>
      <c r="M11" s="67" t="s">
        <v>66</v>
      </c>
      <c r="N11" s="68" t="s">
        <v>67</v>
      </c>
      <c r="O11"/>
      <c r="P11"/>
      <c r="Q11"/>
      <c r="R11"/>
      <c r="S11"/>
      <c r="T11"/>
      <c r="U11"/>
      <c r="V11"/>
      <c r="W11"/>
      <c r="X11"/>
      <c r="Y11"/>
    </row>
    <row r="12" spans="2:25" ht="14.4">
      <c r="J12" s="58" t="s">
        <v>94</v>
      </c>
      <c r="K12" s="50">
        <v>1482.1666666666667</v>
      </c>
      <c r="L12" s="51">
        <v>355.75</v>
      </c>
      <c r="M12" s="52">
        <v>290.58333333333331</v>
      </c>
      <c r="N12" s="59">
        <v>133.75</v>
      </c>
      <c r="O12"/>
      <c r="P12"/>
      <c r="Q12"/>
      <c r="R12"/>
      <c r="S12"/>
      <c r="T12"/>
      <c r="U12"/>
      <c r="V12"/>
      <c r="W12"/>
      <c r="X12"/>
      <c r="Y12"/>
    </row>
    <row r="13" spans="2:25" ht="14.4">
      <c r="J13" s="58" t="s">
        <v>95</v>
      </c>
      <c r="K13" s="50">
        <v>119.5621325309713</v>
      </c>
      <c r="L13" s="51">
        <v>60.285950546817574</v>
      </c>
      <c r="M13" s="52">
        <v>101.53559297809876</v>
      </c>
      <c r="N13" s="59">
        <v>18.425988316900277</v>
      </c>
      <c r="O13"/>
      <c r="P13"/>
      <c r="Q13"/>
      <c r="R13"/>
      <c r="S13"/>
      <c r="T13"/>
      <c r="U13"/>
      <c r="V13"/>
      <c r="W13"/>
      <c r="X13"/>
      <c r="Y13"/>
    </row>
    <row r="14" spans="2:25" ht="14.4">
      <c r="J14" s="58" t="s">
        <v>96</v>
      </c>
      <c r="K14" s="50">
        <v>1457.5</v>
      </c>
      <c r="L14" s="51">
        <v>347.5</v>
      </c>
      <c r="M14" s="52">
        <v>313.5</v>
      </c>
      <c r="N14" s="59">
        <v>150</v>
      </c>
      <c r="O14"/>
      <c r="P14"/>
      <c r="Q14"/>
      <c r="R14"/>
      <c r="S14"/>
      <c r="T14"/>
      <c r="U14"/>
      <c r="V14"/>
      <c r="W14"/>
      <c r="X14"/>
      <c r="Y14"/>
    </row>
    <row r="15" spans="2:25" ht="14.4">
      <c r="J15" s="58" t="s">
        <v>97</v>
      </c>
      <c r="K15" s="50" t="e">
        <v>#N/A</v>
      </c>
      <c r="L15" s="51" t="e">
        <v>#N/A</v>
      </c>
      <c r="M15" s="52">
        <v>3</v>
      </c>
      <c r="N15" s="59">
        <v>150</v>
      </c>
      <c r="O15"/>
      <c r="P15"/>
      <c r="Q15"/>
      <c r="R15"/>
      <c r="S15"/>
      <c r="T15"/>
      <c r="U15"/>
      <c r="V15"/>
      <c r="W15"/>
      <c r="X15"/>
      <c r="Y15"/>
    </row>
    <row r="16" spans="2:25" ht="20.399999999999999">
      <c r="J16" s="58" t="s">
        <v>98</v>
      </c>
      <c r="K16" s="50">
        <v>414.17537640985194</v>
      </c>
      <c r="L16" s="51">
        <v>208.83665865934555</v>
      </c>
      <c r="M16" s="52">
        <v>351.72961162940157</v>
      </c>
      <c r="N16" s="59">
        <v>63.829495889083638</v>
      </c>
      <c r="O16"/>
      <c r="P16"/>
      <c r="Q16"/>
      <c r="R16"/>
      <c r="S16"/>
      <c r="T16"/>
      <c r="U16"/>
      <c r="V16"/>
      <c r="W16"/>
      <c r="X16"/>
      <c r="Y16"/>
    </row>
    <row r="17" spans="2:25" ht="20.399999999999999">
      <c r="J17" s="58" t="s">
        <v>99</v>
      </c>
      <c r="K17" s="50">
        <v>171541.24242424255</v>
      </c>
      <c r="L17" s="51">
        <v>43612.75</v>
      </c>
      <c r="M17" s="52">
        <v>123713.71969696968</v>
      </c>
      <c r="N17" s="59">
        <v>4074.2045454545455</v>
      </c>
      <c r="O17"/>
      <c r="P17"/>
      <c r="Q17"/>
      <c r="R17"/>
      <c r="S17"/>
      <c r="T17"/>
      <c r="U17"/>
      <c r="V17"/>
      <c r="W17"/>
      <c r="X17"/>
      <c r="Y17"/>
    </row>
    <row r="18" spans="2:25" ht="14.4">
      <c r="J18" s="58" t="s">
        <v>100</v>
      </c>
      <c r="K18" s="50">
        <v>0.69134736275438957</v>
      </c>
      <c r="L18" s="51">
        <v>-0.99106255755359918</v>
      </c>
      <c r="M18" s="52">
        <v>4.5520648151540275</v>
      </c>
      <c r="N18" s="59">
        <v>0.2428408519732379</v>
      </c>
      <c r="O18"/>
      <c r="P18"/>
      <c r="Q18"/>
      <c r="R18"/>
      <c r="S18"/>
      <c r="T18"/>
      <c r="U18"/>
      <c r="V18"/>
      <c r="W18"/>
      <c r="X18"/>
      <c r="Y18"/>
    </row>
    <row r="19" spans="2:25" ht="30.6">
      <c r="J19" s="58" t="s">
        <v>101</v>
      </c>
      <c r="K19" s="50">
        <v>-0.63729026943810685</v>
      </c>
      <c r="L19" s="51">
        <v>0.27927101991395636</v>
      </c>
      <c r="M19" s="52">
        <v>1.8466338680330048</v>
      </c>
      <c r="N19" s="59">
        <v>-0.5036766525944838</v>
      </c>
      <c r="O19"/>
      <c r="P19"/>
      <c r="Q19"/>
      <c r="R19"/>
      <c r="S19"/>
      <c r="T19"/>
      <c r="U19"/>
      <c r="V19"/>
      <c r="W19"/>
      <c r="X19"/>
      <c r="Y19"/>
    </row>
    <row r="20" spans="2:25" ht="14.4">
      <c r="J20" s="58" t="s">
        <v>102</v>
      </c>
      <c r="K20" s="50">
        <v>1472</v>
      </c>
      <c r="L20" s="51">
        <v>679</v>
      </c>
      <c r="M20" s="52">
        <v>1236</v>
      </c>
      <c r="N20" s="59">
        <v>228</v>
      </c>
      <c r="O20"/>
      <c r="P20"/>
      <c r="Q20"/>
      <c r="R20"/>
      <c r="S20"/>
      <c r="T20"/>
      <c r="U20"/>
      <c r="V20"/>
      <c r="W20"/>
      <c r="X20"/>
      <c r="Y20"/>
    </row>
    <row r="21" spans="2:25" ht="14.4">
      <c r="J21" s="58" t="s">
        <v>103</v>
      </c>
      <c r="K21" s="50">
        <v>607</v>
      </c>
      <c r="L21" s="51">
        <v>48</v>
      </c>
      <c r="M21" s="52">
        <v>0</v>
      </c>
      <c r="N21" s="59">
        <v>15</v>
      </c>
      <c r="O21"/>
      <c r="P21"/>
      <c r="Q21"/>
      <c r="R21"/>
      <c r="S21"/>
      <c r="T21"/>
      <c r="U21"/>
      <c r="V21"/>
      <c r="W21"/>
      <c r="X21"/>
      <c r="Y21"/>
    </row>
    <row r="22" spans="2:25" ht="14.4">
      <c r="J22" s="58" t="s">
        <v>104</v>
      </c>
      <c r="K22" s="50">
        <v>2079</v>
      </c>
      <c r="L22" s="51">
        <v>727</v>
      </c>
      <c r="M22" s="52">
        <v>1236</v>
      </c>
      <c r="N22" s="59">
        <v>243</v>
      </c>
      <c r="O22"/>
      <c r="P22"/>
      <c r="Q22"/>
      <c r="R22"/>
      <c r="S22"/>
      <c r="T22"/>
      <c r="U22"/>
      <c r="V22"/>
      <c r="W22"/>
      <c r="X22"/>
      <c r="Y22"/>
    </row>
    <row r="23" spans="2:25" ht="14.4">
      <c r="J23" s="58" t="s">
        <v>105</v>
      </c>
      <c r="K23" s="50">
        <v>17786</v>
      </c>
      <c r="L23" s="51">
        <v>4269</v>
      </c>
      <c r="M23" s="52">
        <v>3487</v>
      </c>
      <c r="N23" s="59">
        <v>1605</v>
      </c>
      <c r="O23"/>
      <c r="P23"/>
      <c r="Q23"/>
      <c r="R23"/>
      <c r="S23"/>
      <c r="T23"/>
      <c r="U23"/>
      <c r="V23"/>
      <c r="W23"/>
      <c r="X23"/>
      <c r="Y23"/>
    </row>
    <row r="24" spans="2:25" ht="15" thickBot="1">
      <c r="J24" s="60" t="s">
        <v>106</v>
      </c>
      <c r="K24" s="61">
        <v>12</v>
      </c>
      <c r="L24" s="62">
        <v>12</v>
      </c>
      <c r="M24" s="63">
        <v>12</v>
      </c>
      <c r="N24" s="57">
        <v>12</v>
      </c>
      <c r="O24"/>
      <c r="P24"/>
      <c r="Q24"/>
      <c r="R24"/>
      <c r="S24"/>
      <c r="T24"/>
      <c r="U24"/>
      <c r="V24"/>
      <c r="W24"/>
      <c r="X24"/>
      <c r="Y24"/>
    </row>
    <row r="25" spans="2:25" ht="14.4" thickBot="1"/>
    <row r="26" spans="2:25" ht="15.6" thickTop="1" thickBot="1">
      <c r="B26" s="42" t="s">
        <v>69</v>
      </c>
      <c r="C26" s="42"/>
      <c r="D26" s="40" t="s">
        <v>88</v>
      </c>
      <c r="E26" s="42" t="s">
        <v>70</v>
      </c>
      <c r="F26" s="42"/>
      <c r="G26" s="42"/>
      <c r="H26" s="42"/>
      <c r="I26" s="40" t="s">
        <v>71</v>
      </c>
      <c r="J26" s="42" t="s">
        <v>72</v>
      </c>
      <c r="K26" s="42"/>
      <c r="L26" s="42"/>
      <c r="M26" s="42"/>
      <c r="N26" s="40">
        <v>2</v>
      </c>
    </row>
    <row r="27" spans="2:25" ht="14.4" thickTop="1"/>
  </sheetData>
  <mergeCells count="5">
    <mergeCell ref="J11:K11"/>
    <mergeCell ref="B26:C26"/>
    <mergeCell ref="E26:H26"/>
    <mergeCell ref="J26:M26"/>
    <mergeCell ref="B2:N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E31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59.5546875" style="3" customWidth="1"/>
    <col min="3" max="3" width="9.109375" style="3" customWidth="1"/>
    <col min="4" max="4" width="10.5546875" style="3" customWidth="1"/>
    <col min="5" max="5" width="4.88671875" style="3" customWidth="1"/>
    <col min="6" max="6" width="9" style="3" customWidth="1"/>
    <col min="7" max="7" width="4.33203125" style="3" customWidth="1"/>
    <col min="8" max="8" width="7.44140625" style="3" bestFit="1" customWidth="1"/>
    <col min="9" max="9" width="8.6640625" style="2" customWidth="1"/>
    <col min="10" max="10" width="9" style="2" customWidth="1"/>
    <col min="11" max="11" width="4.33203125" style="2" customWidth="1"/>
    <col min="12" max="31" width="11.44140625" style="2"/>
    <col min="32" max="16384" width="11.44140625" style="3"/>
  </cols>
  <sheetData>
    <row r="1" spans="2:31" ht="15" thickBot="1"/>
    <row r="2" spans="2:31" ht="15.6">
      <c r="B2" s="23" t="s">
        <v>62</v>
      </c>
      <c r="C2" s="24" t="s">
        <v>79</v>
      </c>
      <c r="D2" s="25" t="s">
        <v>80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29">
        <v>0</v>
      </c>
      <c r="D3" s="32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29">
        <v>0</v>
      </c>
      <c r="D4" s="32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13">
        <v>1</v>
      </c>
      <c r="D5" s="17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29">
        <v>0</v>
      </c>
      <c r="D6" s="32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13">
        <v>65</v>
      </c>
      <c r="D7" s="17">
        <v>73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85</v>
      </c>
      <c r="C8" s="29">
        <v>0</v>
      </c>
      <c r="D8" s="17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29</v>
      </c>
      <c r="C9" s="29">
        <v>0</v>
      </c>
      <c r="D9" s="32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6" t="s">
        <v>25</v>
      </c>
      <c r="C10" s="13">
        <v>2</v>
      </c>
      <c r="D10" s="17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73</v>
      </c>
      <c r="C11" s="30">
        <v>0</v>
      </c>
      <c r="D11" s="33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74</v>
      </c>
      <c r="C12" s="30">
        <v>0</v>
      </c>
      <c r="D12" s="3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8</v>
      </c>
      <c r="C13" s="30">
        <v>0</v>
      </c>
      <c r="D13" s="3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14</v>
      </c>
      <c r="C14" s="14">
        <v>148</v>
      </c>
      <c r="D14" s="18">
        <v>136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21</v>
      </c>
      <c r="C15" s="14">
        <v>309</v>
      </c>
      <c r="D15" s="18">
        <v>240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16</v>
      </c>
      <c r="C16" s="14">
        <v>136</v>
      </c>
      <c r="D16" s="18">
        <v>100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28</v>
      </c>
      <c r="C17" s="30">
        <v>0</v>
      </c>
      <c r="D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27</v>
      </c>
      <c r="C18" s="30">
        <v>0</v>
      </c>
      <c r="D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10" t="s">
        <v>84</v>
      </c>
      <c r="C19" s="14">
        <v>129</v>
      </c>
      <c r="D19" s="18">
        <v>118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10" t="s">
        <v>20</v>
      </c>
      <c r="C20" s="14">
        <v>42</v>
      </c>
      <c r="D20" s="18">
        <v>40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13</v>
      </c>
      <c r="C21" s="31">
        <v>0</v>
      </c>
      <c r="D21" s="34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22</v>
      </c>
      <c r="C22" s="31">
        <v>0</v>
      </c>
      <c r="D22" s="34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15</v>
      </c>
      <c r="C23" s="31">
        <v>0</v>
      </c>
      <c r="D23" s="34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9" t="s">
        <v>17</v>
      </c>
      <c r="C24" s="31">
        <v>0</v>
      </c>
      <c r="D24" s="19">
        <v>1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9" t="s">
        <v>18</v>
      </c>
      <c r="C25" s="31">
        <v>0</v>
      </c>
      <c r="D25" s="34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13.8">
      <c r="B26" s="11" t="s">
        <v>23</v>
      </c>
      <c r="C26" s="16">
        <v>17</v>
      </c>
      <c r="D26" s="20">
        <v>25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3.8">
      <c r="B27" s="11" t="s">
        <v>12</v>
      </c>
      <c r="C27" s="16">
        <v>18</v>
      </c>
      <c r="D27" s="20">
        <v>10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21" thickBot="1">
      <c r="B28" s="26" t="s">
        <v>24</v>
      </c>
      <c r="C28" s="27">
        <v>32</v>
      </c>
      <c r="D28" s="28">
        <v>48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15" thickBot="1"/>
    <row r="30" spans="2:31" ht="15.6" thickTop="1" thickBot="1">
      <c r="B30" s="8" t="s">
        <v>69</v>
      </c>
      <c r="C30" s="8" t="s">
        <v>88</v>
      </c>
      <c r="D30" s="42" t="s">
        <v>70</v>
      </c>
      <c r="E30" s="42"/>
      <c r="F30" s="42"/>
      <c r="G30" s="8" t="s">
        <v>71</v>
      </c>
      <c r="H30" s="42" t="s">
        <v>72</v>
      </c>
      <c r="I30" s="42"/>
      <c r="J30" s="42"/>
      <c r="K30" s="8">
        <v>2</v>
      </c>
    </row>
    <row r="31" spans="2:31" ht="15" thickTop="1"/>
  </sheetData>
  <mergeCells count="2">
    <mergeCell ref="D30:F30"/>
    <mergeCell ref="H30:J30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E32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61.109375" style="3" bestFit="1" customWidth="1"/>
    <col min="3" max="3" width="9.5546875" style="3" customWidth="1"/>
    <col min="4" max="4" width="10.109375" style="3" customWidth="1"/>
    <col min="5" max="5" width="6.109375" style="3" customWidth="1"/>
    <col min="6" max="6" width="5.109375" style="3" customWidth="1"/>
    <col min="7" max="7" width="4.33203125" style="3" customWidth="1"/>
    <col min="8" max="8" width="7.44140625" style="3" bestFit="1" customWidth="1"/>
    <col min="9" max="9" width="8" style="2" customWidth="1"/>
    <col min="10" max="10" width="9.88671875" style="2" customWidth="1"/>
    <col min="11" max="11" width="3.6640625" style="2" customWidth="1"/>
    <col min="12" max="31" width="11.44140625" style="2"/>
    <col min="32" max="16384" width="11.44140625" style="3"/>
  </cols>
  <sheetData>
    <row r="1" spans="2:31" ht="15" thickBot="1"/>
    <row r="2" spans="2:31" ht="15.6">
      <c r="B2" s="23" t="s">
        <v>62</v>
      </c>
      <c r="C2" s="24" t="s">
        <v>81</v>
      </c>
      <c r="D2" s="25" t="s">
        <v>82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29">
        <v>0</v>
      </c>
      <c r="D3" s="32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29">
        <v>0</v>
      </c>
      <c r="D4" s="17">
        <v>2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29">
        <v>0</v>
      </c>
      <c r="D5" s="17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29">
        <v>0</v>
      </c>
      <c r="D6" s="32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13">
        <v>87</v>
      </c>
      <c r="D7" s="17">
        <v>86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85</v>
      </c>
      <c r="C8" s="29">
        <v>0</v>
      </c>
      <c r="D8" s="17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29</v>
      </c>
      <c r="C9" s="29">
        <v>0</v>
      </c>
      <c r="D9" s="32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6" t="s">
        <v>25</v>
      </c>
      <c r="C10" s="13">
        <v>2</v>
      </c>
      <c r="D10" s="3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73</v>
      </c>
      <c r="C11" s="30">
        <v>0</v>
      </c>
      <c r="D11" s="33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74</v>
      </c>
      <c r="C12" s="30">
        <v>0</v>
      </c>
      <c r="D12" s="3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8</v>
      </c>
      <c r="C13" s="30">
        <v>0</v>
      </c>
      <c r="D13" s="3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14</v>
      </c>
      <c r="C14" s="14">
        <v>135</v>
      </c>
      <c r="D14" s="18">
        <v>114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21</v>
      </c>
      <c r="C15" s="14">
        <v>299</v>
      </c>
      <c r="D15" s="18">
        <v>281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16</v>
      </c>
      <c r="C16" s="14">
        <v>107</v>
      </c>
      <c r="D16" s="18">
        <v>106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28</v>
      </c>
      <c r="C17" s="30">
        <v>0</v>
      </c>
      <c r="D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27</v>
      </c>
      <c r="C18" s="30">
        <v>0</v>
      </c>
      <c r="D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10" t="s">
        <v>84</v>
      </c>
      <c r="C19" s="14">
        <v>129</v>
      </c>
      <c r="D19" s="18">
        <v>129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10" t="s">
        <v>20</v>
      </c>
      <c r="C20" s="14">
        <v>37</v>
      </c>
      <c r="D20" s="18">
        <v>48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13</v>
      </c>
      <c r="C21" s="15">
        <v>2</v>
      </c>
      <c r="D21" s="34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87</v>
      </c>
      <c r="C22" s="15">
        <v>1</v>
      </c>
      <c r="D22" s="34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22</v>
      </c>
      <c r="C23" s="31">
        <v>0</v>
      </c>
      <c r="D23" s="34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9" t="s">
        <v>15</v>
      </c>
      <c r="C24" s="31">
        <v>0</v>
      </c>
      <c r="D24" s="34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9" t="s">
        <v>17</v>
      </c>
      <c r="C25" s="31">
        <v>0</v>
      </c>
      <c r="D25" s="34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13.8">
      <c r="B26" s="9" t="s">
        <v>18</v>
      </c>
      <c r="C26" s="31">
        <v>0</v>
      </c>
      <c r="D26" s="34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3.8">
      <c r="B27" s="11" t="s">
        <v>23</v>
      </c>
      <c r="C27" s="16">
        <v>24</v>
      </c>
      <c r="D27" s="20">
        <v>10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13.8">
      <c r="B28" s="11" t="s">
        <v>12</v>
      </c>
      <c r="C28" s="16">
        <v>20</v>
      </c>
      <c r="D28" s="20">
        <v>28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21" thickBot="1">
      <c r="B29" s="26" t="s">
        <v>24</v>
      </c>
      <c r="C29" s="27">
        <v>37</v>
      </c>
      <c r="D29" s="28">
        <v>31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15" thickBot="1"/>
    <row r="31" spans="2:31" ht="15.6" thickTop="1" thickBot="1">
      <c r="B31" s="8" t="s">
        <v>69</v>
      </c>
      <c r="C31" s="8" t="s">
        <v>88</v>
      </c>
      <c r="D31" s="42" t="s">
        <v>70</v>
      </c>
      <c r="E31" s="42"/>
      <c r="F31" s="42"/>
      <c r="G31" s="8" t="s">
        <v>71</v>
      </c>
      <c r="H31" s="42" t="s">
        <v>72</v>
      </c>
      <c r="I31" s="42"/>
      <c r="J31" s="42"/>
      <c r="K31" s="8">
        <v>2</v>
      </c>
    </row>
    <row r="32" spans="2:31" ht="15" thickTop="1"/>
  </sheetData>
  <mergeCells count="2">
    <mergeCell ref="D31:F31"/>
    <mergeCell ref="H31:J31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AE31"/>
  <sheetViews>
    <sheetView showGridLines="0" topLeftCell="A3" zoomScaleNormal="100" workbookViewId="0">
      <selection activeCell="I14" sqref="I14"/>
    </sheetView>
  </sheetViews>
  <sheetFormatPr baseColWidth="10" defaultColWidth="11.44140625" defaultRowHeight="14.4"/>
  <cols>
    <col min="1" max="1" width="11.44140625" style="3"/>
    <col min="2" max="2" width="60.33203125" style="3" customWidth="1"/>
    <col min="3" max="3" width="7.44140625" style="3" customWidth="1"/>
    <col min="4" max="4" width="9" style="3" customWidth="1"/>
    <col min="5" max="5" width="6" style="3" customWidth="1"/>
    <col min="6" max="6" width="6.109375" style="3" customWidth="1"/>
    <col min="7" max="7" width="4.33203125" style="3" customWidth="1"/>
    <col min="8" max="8" width="7.44140625" style="3" bestFit="1" customWidth="1"/>
    <col min="9" max="9" width="9.44140625" style="2" customWidth="1"/>
    <col min="10" max="10" width="8.6640625" style="2" customWidth="1"/>
    <col min="11" max="11" width="4.33203125" style="2" customWidth="1"/>
    <col min="12" max="31" width="11.44140625" style="2"/>
    <col min="32" max="16384" width="11.44140625" style="3"/>
  </cols>
  <sheetData>
    <row r="1" spans="2:31" ht="15" thickBot="1">
      <c r="I1" s="3"/>
    </row>
    <row r="2" spans="2:31" ht="15.6">
      <c r="B2" s="23" t="s">
        <v>62</v>
      </c>
      <c r="C2" s="24" t="s">
        <v>83</v>
      </c>
      <c r="D2" s="25" t="s">
        <v>89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29">
        <v>0</v>
      </c>
      <c r="D3" s="32">
        <v>0</v>
      </c>
      <c r="E3" s="3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13">
        <v>2</v>
      </c>
      <c r="D4" s="32">
        <v>1</v>
      </c>
      <c r="E4" s="3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29">
        <v>0</v>
      </c>
      <c r="D5" s="32">
        <v>0</v>
      </c>
      <c r="E5" s="3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29">
        <v>0</v>
      </c>
      <c r="D6" s="32">
        <v>0</v>
      </c>
      <c r="E6" s="3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13">
        <v>85</v>
      </c>
      <c r="D7" s="32">
        <v>117</v>
      </c>
      <c r="E7" s="3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86</v>
      </c>
      <c r="C8" s="13">
        <v>2</v>
      </c>
      <c r="D8" s="32">
        <v>1</v>
      </c>
      <c r="E8" s="3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29</v>
      </c>
      <c r="C9" s="29">
        <v>0</v>
      </c>
      <c r="D9" s="32">
        <v>0</v>
      </c>
      <c r="E9" s="3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6" t="s">
        <v>25</v>
      </c>
      <c r="C10" s="29">
        <v>0</v>
      </c>
      <c r="D10" s="32">
        <v>0</v>
      </c>
      <c r="E10" s="3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73</v>
      </c>
      <c r="C11" s="30">
        <v>0</v>
      </c>
      <c r="D11" s="33">
        <v>0</v>
      </c>
      <c r="E11" s="3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74</v>
      </c>
      <c r="C12" s="30">
        <v>0</v>
      </c>
      <c r="D12" s="33">
        <v>0</v>
      </c>
      <c r="E12" s="3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8</v>
      </c>
      <c r="C13" s="30">
        <v>0</v>
      </c>
      <c r="D13" s="33">
        <v>0</v>
      </c>
      <c r="E13" s="3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14</v>
      </c>
      <c r="C14" s="14">
        <v>118</v>
      </c>
      <c r="D14" s="33">
        <v>126</v>
      </c>
      <c r="E14" s="3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21</v>
      </c>
      <c r="C15" s="14">
        <v>269</v>
      </c>
      <c r="D15" s="33">
        <v>283</v>
      </c>
      <c r="E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16</v>
      </c>
      <c r="C16" s="14">
        <v>110</v>
      </c>
      <c r="D16" s="33">
        <v>137</v>
      </c>
      <c r="E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28</v>
      </c>
      <c r="C17" s="30">
        <v>0</v>
      </c>
      <c r="D17" s="33">
        <v>0</v>
      </c>
      <c r="E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27</v>
      </c>
      <c r="C18" s="30">
        <v>0</v>
      </c>
      <c r="D18" s="33">
        <v>0</v>
      </c>
      <c r="E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10" t="s">
        <v>84</v>
      </c>
      <c r="C19" s="14">
        <v>138</v>
      </c>
      <c r="D19" s="33">
        <v>102</v>
      </c>
      <c r="E19" s="3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10" t="s">
        <v>20</v>
      </c>
      <c r="C20" s="14">
        <v>68</v>
      </c>
      <c r="D20" s="33">
        <v>106</v>
      </c>
      <c r="E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13</v>
      </c>
      <c r="C21" s="15">
        <v>1</v>
      </c>
      <c r="D21" s="34">
        <v>0</v>
      </c>
      <c r="E21" s="3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22</v>
      </c>
      <c r="C22" s="31">
        <v>0</v>
      </c>
      <c r="D22" s="34">
        <v>0</v>
      </c>
      <c r="E22" s="3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15</v>
      </c>
      <c r="C23" s="31">
        <v>0</v>
      </c>
      <c r="D23" s="34">
        <v>0</v>
      </c>
      <c r="E23" s="3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9" t="s">
        <v>17</v>
      </c>
      <c r="C24" s="15">
        <v>1</v>
      </c>
      <c r="D24" s="19">
        <v>1</v>
      </c>
      <c r="E24" s="3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9" t="s">
        <v>18</v>
      </c>
      <c r="C25" s="31">
        <v>0</v>
      </c>
      <c r="D25" s="34">
        <v>0</v>
      </c>
      <c r="E25" s="3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13.8">
      <c r="B26" s="11" t="s">
        <v>23</v>
      </c>
      <c r="C26" s="16">
        <v>24</v>
      </c>
      <c r="D26" s="20">
        <v>19</v>
      </c>
      <c r="E26" s="3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3.8">
      <c r="B27" s="11" t="s">
        <v>12</v>
      </c>
      <c r="C27" s="16">
        <v>18</v>
      </c>
      <c r="D27" s="20">
        <v>20</v>
      </c>
      <c r="E27" s="3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21" thickBot="1">
      <c r="B28" s="26" t="s">
        <v>24</v>
      </c>
      <c r="C28" s="27">
        <v>17</v>
      </c>
      <c r="D28" s="38">
        <v>18</v>
      </c>
      <c r="E28" s="3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15" thickBot="1"/>
    <row r="30" spans="2:31" ht="15.6" thickTop="1" thickBot="1">
      <c r="B30" s="8" t="s">
        <v>69</v>
      </c>
      <c r="C30" s="8" t="s">
        <v>88</v>
      </c>
      <c r="D30" s="42" t="s">
        <v>70</v>
      </c>
      <c r="E30" s="42"/>
      <c r="F30" s="42"/>
      <c r="G30" s="8" t="s">
        <v>71</v>
      </c>
      <c r="H30" s="42" t="s">
        <v>72</v>
      </c>
      <c r="I30" s="42"/>
      <c r="J30" s="42"/>
      <c r="K30" s="8">
        <v>2</v>
      </c>
    </row>
    <row r="31" spans="2:31" ht="15" thickTop="1"/>
  </sheetData>
  <mergeCells count="2">
    <mergeCell ref="D30:F30"/>
    <mergeCell ref="H30:J30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A10BA-D0BE-455F-85DE-D9CFC4D240FB}">
  <dimension ref="B1:AE32"/>
  <sheetViews>
    <sheetView showGridLines="0" zoomScaleNormal="100" workbookViewId="0">
      <selection activeCell="C27" sqref="C27:C29"/>
    </sheetView>
  </sheetViews>
  <sheetFormatPr baseColWidth="10" defaultColWidth="11.44140625" defaultRowHeight="14.4"/>
  <cols>
    <col min="1" max="1" width="11.44140625" style="3"/>
    <col min="2" max="2" width="60.33203125" style="3" customWidth="1"/>
    <col min="3" max="3" width="7.44140625" style="3" customWidth="1"/>
    <col min="4" max="4" width="9" style="3" customWidth="1"/>
    <col min="5" max="5" width="6" style="3" customWidth="1"/>
    <col min="6" max="6" width="6.109375" style="3" customWidth="1"/>
    <col min="7" max="7" width="4.33203125" style="3" customWidth="1"/>
    <col min="8" max="8" width="7.44140625" style="3" bestFit="1" customWidth="1"/>
    <col min="9" max="9" width="9.44140625" style="2" customWidth="1"/>
    <col min="10" max="10" width="8.6640625" style="2" customWidth="1"/>
    <col min="11" max="11" width="4.33203125" style="2" customWidth="1"/>
    <col min="12" max="31" width="11.44140625" style="2"/>
    <col min="32" max="16384" width="11.44140625" style="3"/>
  </cols>
  <sheetData>
    <row r="1" spans="2:31" ht="15" thickBot="1">
      <c r="I1" s="3"/>
    </row>
    <row r="2" spans="2:31" ht="15.6">
      <c r="B2" s="23" t="s">
        <v>62</v>
      </c>
      <c r="C2" s="24" t="s">
        <v>90</v>
      </c>
      <c r="D2" s="25" t="s">
        <v>91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29">
        <v>0</v>
      </c>
      <c r="D3" s="32">
        <v>0</v>
      </c>
      <c r="E3" s="3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29">
        <v>0</v>
      </c>
      <c r="D4" s="32">
        <v>1</v>
      </c>
      <c r="E4" s="3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29">
        <v>1</v>
      </c>
      <c r="D5" s="32">
        <v>7</v>
      </c>
      <c r="E5" s="3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29">
        <v>0</v>
      </c>
      <c r="D6" s="32">
        <v>0</v>
      </c>
      <c r="E6" s="3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13">
        <v>134</v>
      </c>
      <c r="D7" s="32">
        <v>55</v>
      </c>
      <c r="E7" s="3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86</v>
      </c>
      <c r="C8" s="13">
        <v>1</v>
      </c>
      <c r="D8" s="32">
        <v>5</v>
      </c>
      <c r="E8" s="3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29</v>
      </c>
      <c r="C9" s="29">
        <v>0</v>
      </c>
      <c r="D9" s="32">
        <v>0</v>
      </c>
      <c r="E9" s="3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6" t="s">
        <v>25</v>
      </c>
      <c r="C10" s="29">
        <v>0</v>
      </c>
      <c r="D10" s="32">
        <v>6</v>
      </c>
      <c r="E10" s="3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73</v>
      </c>
      <c r="C11" s="30">
        <v>0</v>
      </c>
      <c r="D11" s="33">
        <v>0</v>
      </c>
      <c r="E11" s="3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74</v>
      </c>
      <c r="C12" s="30">
        <v>0</v>
      </c>
      <c r="D12" s="33">
        <v>0</v>
      </c>
      <c r="E12" s="3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8</v>
      </c>
      <c r="C13" s="30">
        <v>0</v>
      </c>
      <c r="D13" s="33">
        <v>0</v>
      </c>
      <c r="E13" s="3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14</v>
      </c>
      <c r="C14" s="14">
        <v>119</v>
      </c>
      <c r="D14" s="33">
        <v>84</v>
      </c>
      <c r="E14" s="3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21</v>
      </c>
      <c r="C15" s="14">
        <v>286</v>
      </c>
      <c r="D15" s="33">
        <v>159</v>
      </c>
      <c r="E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16</v>
      </c>
      <c r="C16" s="14">
        <v>199</v>
      </c>
      <c r="D16" s="33">
        <v>108</v>
      </c>
      <c r="E16" s="3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28</v>
      </c>
      <c r="C17" s="30">
        <v>0</v>
      </c>
      <c r="D17" s="33">
        <v>0</v>
      </c>
      <c r="E17" s="3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27</v>
      </c>
      <c r="C18" s="30">
        <v>0</v>
      </c>
      <c r="D18" s="33">
        <v>0</v>
      </c>
      <c r="E18" s="3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10" t="s">
        <v>84</v>
      </c>
      <c r="C19" s="14">
        <v>142</v>
      </c>
      <c r="D19" s="33">
        <v>69</v>
      </c>
      <c r="E19" s="3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10" t="s">
        <v>20</v>
      </c>
      <c r="C20" s="14">
        <v>110</v>
      </c>
      <c r="D20" s="33">
        <v>94</v>
      </c>
      <c r="E20" s="3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13</v>
      </c>
      <c r="C21" s="31">
        <v>0</v>
      </c>
      <c r="D21" s="34">
        <v>8</v>
      </c>
      <c r="E21" s="3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87</v>
      </c>
      <c r="C22" s="31">
        <v>0</v>
      </c>
      <c r="D22" s="34">
        <v>3</v>
      </c>
      <c r="E22" s="3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22</v>
      </c>
      <c r="C23" s="31">
        <v>0</v>
      </c>
      <c r="D23" s="34">
        <v>0</v>
      </c>
      <c r="E23" s="3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9" t="s">
        <v>15</v>
      </c>
      <c r="C24" s="31">
        <v>0</v>
      </c>
      <c r="D24" s="34">
        <v>3</v>
      </c>
      <c r="E24" s="3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9" t="s">
        <v>17</v>
      </c>
      <c r="C25" s="31">
        <v>0</v>
      </c>
      <c r="D25" s="19">
        <v>1</v>
      </c>
      <c r="E25" s="3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13.8">
      <c r="B26" s="9" t="s">
        <v>18</v>
      </c>
      <c r="C26" s="31">
        <v>0</v>
      </c>
      <c r="D26" s="34">
        <v>1</v>
      </c>
      <c r="E26" s="3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3.8">
      <c r="B27" s="11" t="s">
        <v>23</v>
      </c>
      <c r="C27" s="16">
        <v>4</v>
      </c>
      <c r="D27" s="20">
        <v>0</v>
      </c>
      <c r="E27" s="3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13.8">
      <c r="B28" s="11" t="s">
        <v>12</v>
      </c>
      <c r="C28" s="16">
        <v>4</v>
      </c>
      <c r="D28" s="20">
        <v>0</v>
      </c>
      <c r="E28" s="3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21" thickBot="1">
      <c r="B29" s="26" t="s">
        <v>24</v>
      </c>
      <c r="C29" s="27">
        <v>7</v>
      </c>
      <c r="D29" s="38">
        <v>0</v>
      </c>
      <c r="E29" s="3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2:31" ht="15" thickBot="1"/>
    <row r="31" spans="2:31" ht="15.6" thickTop="1" thickBot="1">
      <c r="B31" s="37" t="s">
        <v>69</v>
      </c>
      <c r="C31" s="37" t="s">
        <v>88</v>
      </c>
      <c r="D31" s="42" t="s">
        <v>70</v>
      </c>
      <c r="E31" s="42"/>
      <c r="F31" s="42"/>
      <c r="G31" s="37" t="s">
        <v>71</v>
      </c>
      <c r="H31" s="42" t="s">
        <v>72</v>
      </c>
      <c r="I31" s="42"/>
      <c r="J31" s="42"/>
      <c r="K31" s="37">
        <v>2</v>
      </c>
    </row>
    <row r="32" spans="2:31" ht="15" thickTop="1"/>
  </sheetData>
  <mergeCells count="2">
    <mergeCell ref="D31:F31"/>
    <mergeCell ref="H31:J31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9CFA-924B-49A1-9AFC-B40A32FF9949}">
  <dimension ref="B1:AE31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60.33203125" style="3" customWidth="1"/>
    <col min="3" max="3" width="7.44140625" style="3" customWidth="1"/>
    <col min="4" max="4" width="9" style="3" customWidth="1"/>
    <col min="5" max="5" width="6" style="3" customWidth="1"/>
    <col min="6" max="6" width="6.109375" style="3" customWidth="1"/>
    <col min="7" max="7" width="4.33203125" style="3" customWidth="1"/>
    <col min="8" max="8" width="7.44140625" style="3" bestFit="1" customWidth="1"/>
    <col min="9" max="9" width="9.44140625" style="2" customWidth="1"/>
    <col min="10" max="10" width="8.6640625" style="2" customWidth="1"/>
    <col min="11" max="11" width="4.33203125" style="2" customWidth="1"/>
    <col min="12" max="31" width="11.44140625" style="2"/>
    <col min="32" max="16384" width="11.44140625" style="3"/>
  </cols>
  <sheetData>
    <row r="1" spans="2:31" ht="15" thickBot="1">
      <c r="I1" s="3"/>
    </row>
    <row r="2" spans="2:31" ht="15.6">
      <c r="B2" s="23" t="s">
        <v>62</v>
      </c>
      <c r="C2" s="25" t="s">
        <v>93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32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32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3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32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17">
        <v>48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86</v>
      </c>
      <c r="C8" s="32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29</v>
      </c>
      <c r="C9" s="32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6" t="s">
        <v>25</v>
      </c>
      <c r="C10" s="32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74</v>
      </c>
      <c r="C11" s="33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8</v>
      </c>
      <c r="C12" s="3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14</v>
      </c>
      <c r="C13" s="18">
        <v>78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21</v>
      </c>
      <c r="C14" s="18">
        <v>200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16</v>
      </c>
      <c r="C15" s="18">
        <v>144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28</v>
      </c>
      <c r="C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27</v>
      </c>
      <c r="C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84</v>
      </c>
      <c r="C18" s="18">
        <v>87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10" t="s">
        <v>20</v>
      </c>
      <c r="C19" s="18">
        <v>98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9" t="s">
        <v>13</v>
      </c>
      <c r="C20" s="34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87</v>
      </c>
      <c r="C21" s="34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22</v>
      </c>
      <c r="C22" s="34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15</v>
      </c>
      <c r="C23" s="34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9" t="s">
        <v>17</v>
      </c>
      <c r="C24" s="34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9" t="s">
        <v>18</v>
      </c>
      <c r="C25" s="34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13.8">
      <c r="B26" s="11" t="s">
        <v>23</v>
      </c>
      <c r="C26" s="20">
        <v>21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3.8">
      <c r="B27" s="11" t="s">
        <v>12</v>
      </c>
      <c r="C27" s="20">
        <v>15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21" thickBot="1">
      <c r="B28" s="26" t="s">
        <v>24</v>
      </c>
      <c r="C28" s="4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2:31" ht="15" thickBot="1"/>
    <row r="30" spans="2:31" ht="15.6" thickTop="1" thickBot="1">
      <c r="B30" s="40" t="s">
        <v>69</v>
      </c>
      <c r="C30" s="40" t="s">
        <v>88</v>
      </c>
      <c r="D30" s="42" t="s">
        <v>70</v>
      </c>
      <c r="E30" s="42"/>
      <c r="F30" s="42"/>
      <c r="G30" s="40" t="s">
        <v>71</v>
      </c>
      <c r="H30" s="42" t="s">
        <v>72</v>
      </c>
      <c r="I30" s="42"/>
      <c r="J30" s="42"/>
      <c r="K30" s="40">
        <v>2</v>
      </c>
    </row>
    <row r="31" spans="2:31" ht="15" thickTop="1"/>
  </sheetData>
  <mergeCells count="2">
    <mergeCell ref="D30:F30"/>
    <mergeCell ref="H30:J3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4"/>
  <sheetViews>
    <sheetView showGridLines="0" topLeftCell="A3" zoomScaleNormal="100" workbookViewId="0"/>
  </sheetViews>
  <sheetFormatPr baseColWidth="10" defaultColWidth="11.44140625" defaultRowHeight="13.8"/>
  <cols>
    <col min="1" max="1" width="11.44140625" style="1"/>
    <col min="2" max="2" width="61.109375" style="1" bestFit="1" customWidth="1"/>
    <col min="3" max="3" width="7.44140625" style="1" customWidth="1"/>
    <col min="4" max="10" width="5.5546875" style="1" customWidth="1"/>
    <col min="11" max="11" width="6.5546875" style="1" customWidth="1"/>
    <col min="12" max="12" width="7" style="1" customWidth="1"/>
    <col min="13" max="13" width="5.6640625" style="1" customWidth="1"/>
    <col min="14" max="14" width="8.88671875" style="1" customWidth="1"/>
    <col min="15" max="16384" width="11.44140625" style="1"/>
  </cols>
  <sheetData>
    <row r="1" spans="2:15" s="3" customFormat="1" ht="14.4" thickBot="1">
      <c r="B1" s="41"/>
    </row>
    <row r="2" spans="2:15" s="3" customFormat="1" ht="13.8" customHeight="1">
      <c r="B2" s="43" t="s">
        <v>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2:15" ht="13.8" customHeight="1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5" ht="15.6">
      <c r="B4" s="5" t="s">
        <v>62</v>
      </c>
      <c r="C4" s="21">
        <v>2010</v>
      </c>
      <c r="D4" s="21">
        <v>2011</v>
      </c>
      <c r="E4" s="21">
        <v>2012</v>
      </c>
      <c r="F4" s="21">
        <v>2013</v>
      </c>
      <c r="G4" s="21">
        <v>2014</v>
      </c>
      <c r="H4" s="21">
        <v>2015</v>
      </c>
      <c r="I4" s="21">
        <v>2016</v>
      </c>
      <c r="J4" s="21">
        <v>2017</v>
      </c>
      <c r="K4" s="21">
        <v>2018</v>
      </c>
      <c r="L4" s="21">
        <v>2019</v>
      </c>
      <c r="M4" s="21">
        <v>2020</v>
      </c>
      <c r="N4" s="22" t="s">
        <v>92</v>
      </c>
      <c r="O4" s="3"/>
    </row>
    <row r="5" spans="2:15">
      <c r="B5" s="6" t="s">
        <v>10</v>
      </c>
      <c r="C5" s="13">
        <v>76</v>
      </c>
      <c r="D5" s="29">
        <v>0</v>
      </c>
      <c r="E5" s="13">
        <v>28</v>
      </c>
      <c r="F5" s="13">
        <v>33</v>
      </c>
      <c r="G5" s="13">
        <v>33</v>
      </c>
      <c r="H5" s="13">
        <v>32</v>
      </c>
      <c r="I5" s="13">
        <v>1</v>
      </c>
      <c r="J5" s="29">
        <v>0</v>
      </c>
      <c r="K5" s="29">
        <v>0</v>
      </c>
      <c r="L5" s="29">
        <v>0</v>
      </c>
      <c r="M5" s="29">
        <v>0</v>
      </c>
      <c r="N5" s="32">
        <v>0</v>
      </c>
      <c r="O5" s="3"/>
    </row>
    <row r="6" spans="2:15">
      <c r="B6" s="6" t="s">
        <v>11</v>
      </c>
      <c r="C6" s="13">
        <v>138</v>
      </c>
      <c r="D6" s="13">
        <v>125</v>
      </c>
      <c r="E6" s="13">
        <v>134</v>
      </c>
      <c r="F6" s="13">
        <v>149</v>
      </c>
      <c r="G6" s="13">
        <v>409</v>
      </c>
      <c r="H6" s="13">
        <v>135</v>
      </c>
      <c r="I6" s="13">
        <v>43</v>
      </c>
      <c r="J6" s="29">
        <v>0</v>
      </c>
      <c r="K6" s="13">
        <v>2</v>
      </c>
      <c r="L6" s="13">
        <v>3</v>
      </c>
      <c r="M6" s="29">
        <f>+'2020'!D4</f>
        <v>1</v>
      </c>
      <c r="N6" s="32">
        <v>0</v>
      </c>
      <c r="O6" s="3"/>
    </row>
    <row r="7" spans="2:15">
      <c r="B7" s="6" t="s">
        <v>26</v>
      </c>
      <c r="C7" s="13">
        <v>248</v>
      </c>
      <c r="D7" s="13">
        <v>213</v>
      </c>
      <c r="E7" s="13">
        <v>172</v>
      </c>
      <c r="F7" s="13">
        <v>202</v>
      </c>
      <c r="G7" s="13">
        <v>222</v>
      </c>
      <c r="H7" s="13">
        <v>191</v>
      </c>
      <c r="I7" s="13">
        <v>72</v>
      </c>
      <c r="J7" s="13">
        <v>2</v>
      </c>
      <c r="K7" s="13">
        <v>1</v>
      </c>
      <c r="L7" s="29">
        <v>0</v>
      </c>
      <c r="M7" s="29">
        <f>+'2020'!D5+'2020'!C5</f>
        <v>8</v>
      </c>
      <c r="N7" s="32">
        <v>0</v>
      </c>
      <c r="O7" s="3"/>
    </row>
    <row r="8" spans="2:15">
      <c r="B8" s="6" t="s">
        <v>9</v>
      </c>
      <c r="C8" s="13">
        <v>52</v>
      </c>
      <c r="D8" s="13">
        <v>57</v>
      </c>
      <c r="E8" s="13">
        <v>42</v>
      </c>
      <c r="F8" s="13">
        <v>42</v>
      </c>
      <c r="G8" s="13">
        <v>22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>
        <v>0</v>
      </c>
      <c r="O8" s="3"/>
    </row>
    <row r="9" spans="2:15">
      <c r="B9" s="6" t="s">
        <v>19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13">
        <v>190</v>
      </c>
      <c r="I9" s="13">
        <v>122</v>
      </c>
      <c r="J9" s="13">
        <v>138</v>
      </c>
      <c r="K9" s="13">
        <v>173</v>
      </c>
      <c r="L9" s="13">
        <v>202</v>
      </c>
      <c r="M9" s="29">
        <f>+'2020'!C7+'2020'!D7</f>
        <v>189</v>
      </c>
      <c r="N9" s="32">
        <v>48</v>
      </c>
      <c r="O9" s="3"/>
    </row>
    <row r="10" spans="2:15" s="3" customFormat="1">
      <c r="B10" s="6" t="s">
        <v>86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13">
        <v>2</v>
      </c>
      <c r="K10" s="13">
        <v>1</v>
      </c>
      <c r="L10" s="13">
        <v>3</v>
      </c>
      <c r="M10" s="29">
        <f>+'2020'!C8+'2020'!D8</f>
        <v>6</v>
      </c>
      <c r="N10" s="32">
        <v>0</v>
      </c>
    </row>
    <row r="11" spans="2:15">
      <c r="B11" s="6" t="s">
        <v>29</v>
      </c>
      <c r="C11" s="13">
        <v>32</v>
      </c>
      <c r="D11" s="13">
        <v>34</v>
      </c>
      <c r="E11" s="13">
        <v>58</v>
      </c>
      <c r="F11" s="13">
        <v>58</v>
      </c>
      <c r="G11" s="13">
        <v>24</v>
      </c>
      <c r="H11" s="13">
        <v>29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2">
        <v>0</v>
      </c>
      <c r="O11" s="3"/>
    </row>
    <row r="12" spans="2:15">
      <c r="B12" s="6" t="s">
        <v>25</v>
      </c>
      <c r="C12" s="29">
        <v>0</v>
      </c>
      <c r="D12" s="29">
        <v>0</v>
      </c>
      <c r="E12" s="29">
        <v>0</v>
      </c>
      <c r="F12" s="29">
        <v>0</v>
      </c>
      <c r="G12" s="13">
        <v>17</v>
      </c>
      <c r="H12" s="13">
        <v>16</v>
      </c>
      <c r="I12" s="13">
        <v>28</v>
      </c>
      <c r="J12" s="13">
        <v>3</v>
      </c>
      <c r="K12" s="13">
        <v>2</v>
      </c>
      <c r="L12" s="29">
        <v>0</v>
      </c>
      <c r="M12" s="29">
        <f>+'2020'!D10</f>
        <v>6</v>
      </c>
      <c r="N12" s="32">
        <v>0</v>
      </c>
      <c r="O12" s="3"/>
    </row>
    <row r="13" spans="2:15">
      <c r="B13" s="10" t="s">
        <v>7</v>
      </c>
      <c r="C13" s="14">
        <v>349</v>
      </c>
      <c r="D13" s="14">
        <v>340</v>
      </c>
      <c r="E13" s="14">
        <v>117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3">
        <v>0</v>
      </c>
      <c r="O13" s="3"/>
    </row>
    <row r="14" spans="2:15">
      <c r="B14" s="10" t="s">
        <v>6</v>
      </c>
      <c r="C14" s="14">
        <v>194</v>
      </c>
      <c r="D14" s="14">
        <v>243</v>
      </c>
      <c r="E14" s="14">
        <v>190</v>
      </c>
      <c r="F14" s="14">
        <v>304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3">
        <v>0</v>
      </c>
      <c r="O14" s="3"/>
    </row>
    <row r="15" spans="2:15">
      <c r="B15" s="10" t="s">
        <v>8</v>
      </c>
      <c r="C15" s="14">
        <v>354</v>
      </c>
      <c r="D15" s="14">
        <v>540</v>
      </c>
      <c r="E15" s="14">
        <v>382</v>
      </c>
      <c r="F15" s="14">
        <v>438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3">
        <v>0</v>
      </c>
      <c r="O15" s="3"/>
    </row>
    <row r="16" spans="2:15">
      <c r="B16" s="10" t="s">
        <v>14</v>
      </c>
      <c r="C16" s="30">
        <v>0</v>
      </c>
      <c r="D16" s="30">
        <v>0</v>
      </c>
      <c r="E16" s="30">
        <v>0</v>
      </c>
      <c r="F16" s="30">
        <v>0</v>
      </c>
      <c r="G16" s="14">
        <v>69</v>
      </c>
      <c r="H16" s="14">
        <v>442</v>
      </c>
      <c r="I16" s="14">
        <v>342</v>
      </c>
      <c r="J16" s="14">
        <v>284</v>
      </c>
      <c r="K16" s="14">
        <v>249</v>
      </c>
      <c r="L16" s="14">
        <v>244</v>
      </c>
      <c r="M16" s="30">
        <f>+'2020'!C14+'2020'!D14</f>
        <v>203</v>
      </c>
      <c r="N16" s="33">
        <v>78</v>
      </c>
      <c r="O16" s="3"/>
    </row>
    <row r="17" spans="2:15">
      <c r="B17" s="10" t="s">
        <v>21</v>
      </c>
      <c r="C17" s="30">
        <v>0</v>
      </c>
      <c r="D17" s="30">
        <v>0</v>
      </c>
      <c r="E17" s="30">
        <v>0</v>
      </c>
      <c r="F17" s="30">
        <v>0</v>
      </c>
      <c r="G17" s="14">
        <v>487</v>
      </c>
      <c r="H17" s="14">
        <v>906</v>
      </c>
      <c r="I17" s="14">
        <v>709</v>
      </c>
      <c r="J17" s="14">
        <v>549</v>
      </c>
      <c r="K17" s="14">
        <v>580</v>
      </c>
      <c r="L17" s="14">
        <v>552</v>
      </c>
      <c r="M17" s="30">
        <f>+'2020'!C15+'2020'!D15</f>
        <v>445</v>
      </c>
      <c r="N17" s="33">
        <v>200</v>
      </c>
      <c r="O17" s="3"/>
    </row>
    <row r="18" spans="2:15">
      <c r="B18" s="10" t="s">
        <v>16</v>
      </c>
      <c r="C18" s="30">
        <v>0</v>
      </c>
      <c r="D18" s="30">
        <v>0</v>
      </c>
      <c r="E18" s="30">
        <v>0</v>
      </c>
      <c r="F18" s="30">
        <v>0</v>
      </c>
      <c r="G18" s="14">
        <v>76</v>
      </c>
      <c r="H18" s="14">
        <v>370</v>
      </c>
      <c r="I18" s="14">
        <v>236</v>
      </c>
      <c r="J18" s="14">
        <v>236</v>
      </c>
      <c r="K18" s="14">
        <v>213</v>
      </c>
      <c r="L18" s="14">
        <v>247</v>
      </c>
      <c r="M18" s="30">
        <f>+'2020'!C16+'2020'!D16</f>
        <v>307</v>
      </c>
      <c r="N18" s="33">
        <v>144</v>
      </c>
      <c r="O18" s="3"/>
    </row>
    <row r="19" spans="2:15">
      <c r="B19" s="10" t="s">
        <v>28</v>
      </c>
      <c r="C19" s="14">
        <v>619</v>
      </c>
      <c r="D19" s="14">
        <v>772</v>
      </c>
      <c r="E19" s="14">
        <v>558</v>
      </c>
      <c r="F19" s="14">
        <v>761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3">
        <v>0</v>
      </c>
      <c r="O19" s="3"/>
    </row>
    <row r="20" spans="2:15">
      <c r="B20" s="10" t="s">
        <v>27</v>
      </c>
      <c r="C20" s="14">
        <v>133</v>
      </c>
      <c r="D20" s="14">
        <v>184</v>
      </c>
      <c r="E20" s="14">
        <v>92</v>
      </c>
      <c r="F20" s="14">
        <v>130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3">
        <v>0</v>
      </c>
      <c r="O20" s="3"/>
    </row>
    <row r="21" spans="2:15" s="3" customFormat="1">
      <c r="B21" s="10" t="s">
        <v>84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14">
        <v>141</v>
      </c>
      <c r="J21" s="14">
        <v>247</v>
      </c>
      <c r="K21" s="14">
        <v>258</v>
      </c>
      <c r="L21" s="14">
        <v>240</v>
      </c>
      <c r="M21" s="30">
        <f>+'2020'!C19+'2020'!D19</f>
        <v>211</v>
      </c>
      <c r="N21" s="33">
        <v>87</v>
      </c>
    </row>
    <row r="22" spans="2:15">
      <c r="B22" s="10" t="s">
        <v>20</v>
      </c>
      <c r="C22" s="30">
        <v>0</v>
      </c>
      <c r="D22" s="30">
        <v>0</v>
      </c>
      <c r="E22" s="14">
        <v>119</v>
      </c>
      <c r="F22" s="14">
        <v>307</v>
      </c>
      <c r="G22" s="14">
        <v>318</v>
      </c>
      <c r="H22" s="14">
        <v>221</v>
      </c>
      <c r="I22" s="14">
        <v>126</v>
      </c>
      <c r="J22" s="14">
        <v>82</v>
      </c>
      <c r="K22" s="14">
        <v>85</v>
      </c>
      <c r="L22" s="14">
        <v>174</v>
      </c>
      <c r="M22" s="30">
        <f>+'2020'!C20+'2020'!D20</f>
        <v>204</v>
      </c>
      <c r="N22" s="33">
        <v>98</v>
      </c>
      <c r="O22" s="3"/>
    </row>
    <row r="23" spans="2:15">
      <c r="B23" s="9" t="s">
        <v>13</v>
      </c>
      <c r="C23" s="31">
        <v>0</v>
      </c>
      <c r="D23" s="15">
        <v>32</v>
      </c>
      <c r="E23" s="15">
        <v>36</v>
      </c>
      <c r="F23" s="15">
        <v>58</v>
      </c>
      <c r="G23" s="15">
        <v>244</v>
      </c>
      <c r="H23" s="15">
        <v>55</v>
      </c>
      <c r="I23" s="15">
        <v>60</v>
      </c>
      <c r="J23" s="31">
        <v>0</v>
      </c>
      <c r="K23" s="15">
        <v>2</v>
      </c>
      <c r="L23" s="15">
        <v>1</v>
      </c>
      <c r="M23" s="31">
        <f>+'2020'!D21</f>
        <v>8</v>
      </c>
      <c r="N23" s="34">
        <v>0</v>
      </c>
      <c r="O23" s="3"/>
    </row>
    <row r="24" spans="2:15" s="3" customFormat="1">
      <c r="B24" s="9" t="s">
        <v>87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15">
        <v>1</v>
      </c>
      <c r="L24" s="31">
        <v>0</v>
      </c>
      <c r="M24" s="31">
        <f>+'2020'!D22</f>
        <v>3</v>
      </c>
      <c r="N24" s="34">
        <v>0</v>
      </c>
    </row>
    <row r="25" spans="2:15">
      <c r="B25" s="9" t="s">
        <v>22</v>
      </c>
      <c r="C25" s="15">
        <v>26</v>
      </c>
      <c r="D25" s="15">
        <v>20</v>
      </c>
      <c r="E25" s="15">
        <v>24</v>
      </c>
      <c r="F25" s="15">
        <v>28</v>
      </c>
      <c r="G25" s="15">
        <v>82</v>
      </c>
      <c r="H25" s="15">
        <v>1</v>
      </c>
      <c r="I25" s="15">
        <v>1</v>
      </c>
      <c r="J25" s="31">
        <v>0</v>
      </c>
      <c r="K25" s="31">
        <v>0</v>
      </c>
      <c r="L25" s="31">
        <v>0</v>
      </c>
      <c r="M25" s="31">
        <v>0</v>
      </c>
      <c r="N25" s="34">
        <v>0</v>
      </c>
      <c r="O25" s="3"/>
    </row>
    <row r="26" spans="2:15">
      <c r="B26" s="9" t="s">
        <v>15</v>
      </c>
      <c r="C26" s="15">
        <v>128</v>
      </c>
      <c r="D26" s="15">
        <v>95</v>
      </c>
      <c r="E26" s="15">
        <v>116</v>
      </c>
      <c r="F26" s="15">
        <v>178</v>
      </c>
      <c r="G26" s="15">
        <v>731</v>
      </c>
      <c r="H26" s="15">
        <v>141</v>
      </c>
      <c r="I26" s="15">
        <v>104</v>
      </c>
      <c r="J26" s="31">
        <v>0</v>
      </c>
      <c r="K26" s="31">
        <v>0</v>
      </c>
      <c r="L26" s="31">
        <v>0</v>
      </c>
      <c r="M26" s="31">
        <f>+'2020'!D24</f>
        <v>3</v>
      </c>
      <c r="N26" s="34">
        <v>0</v>
      </c>
      <c r="O26" s="3"/>
    </row>
    <row r="27" spans="2:15">
      <c r="B27" s="9" t="s">
        <v>17</v>
      </c>
      <c r="C27" s="15">
        <v>77</v>
      </c>
      <c r="D27" s="15">
        <v>116</v>
      </c>
      <c r="E27" s="15">
        <v>70</v>
      </c>
      <c r="F27" s="15">
        <v>95</v>
      </c>
      <c r="G27" s="15">
        <v>38</v>
      </c>
      <c r="H27" s="15">
        <v>35</v>
      </c>
      <c r="I27" s="15">
        <v>51</v>
      </c>
      <c r="J27" s="15">
        <v>1</v>
      </c>
      <c r="K27" s="31">
        <v>0</v>
      </c>
      <c r="L27" s="15">
        <v>2</v>
      </c>
      <c r="M27" s="15">
        <f>+'2020'!D25</f>
        <v>1</v>
      </c>
      <c r="N27" s="34">
        <v>0</v>
      </c>
      <c r="O27" s="3"/>
    </row>
    <row r="28" spans="2:15">
      <c r="B28" s="9" t="s">
        <v>18</v>
      </c>
      <c r="C28" s="15">
        <v>86</v>
      </c>
      <c r="D28" s="15">
        <v>114</v>
      </c>
      <c r="E28" s="15">
        <v>121</v>
      </c>
      <c r="F28" s="15">
        <v>122</v>
      </c>
      <c r="G28" s="15">
        <v>141</v>
      </c>
      <c r="H28" s="15">
        <v>144</v>
      </c>
      <c r="I28" s="15">
        <v>94</v>
      </c>
      <c r="J28" s="31">
        <v>0</v>
      </c>
      <c r="K28" s="31">
        <v>0</v>
      </c>
      <c r="L28" s="31">
        <v>0</v>
      </c>
      <c r="M28" s="31">
        <f>+'2020'!D26</f>
        <v>1</v>
      </c>
      <c r="N28" s="34">
        <v>0</v>
      </c>
      <c r="O28" s="3"/>
    </row>
    <row r="29" spans="2:15">
      <c r="B29" s="11" t="s">
        <v>23</v>
      </c>
      <c r="C29" s="16">
        <v>55</v>
      </c>
      <c r="D29" s="16">
        <v>45</v>
      </c>
      <c r="E29" s="16">
        <v>45</v>
      </c>
      <c r="F29" s="16">
        <v>31</v>
      </c>
      <c r="G29" s="16">
        <v>50</v>
      </c>
      <c r="H29" s="16">
        <v>86</v>
      </c>
      <c r="I29" s="16">
        <v>33</v>
      </c>
      <c r="J29" s="16">
        <v>42</v>
      </c>
      <c r="K29" s="16">
        <v>34</v>
      </c>
      <c r="L29" s="16">
        <v>43</v>
      </c>
      <c r="M29" s="16">
        <f>+'2020'!C27</f>
        <v>4</v>
      </c>
      <c r="N29" s="20">
        <v>21</v>
      </c>
      <c r="O29" s="3"/>
    </row>
    <row r="30" spans="2:15">
      <c r="B30" s="11" t="s">
        <v>12</v>
      </c>
      <c r="C30" s="16">
        <v>74</v>
      </c>
      <c r="D30" s="16">
        <v>79</v>
      </c>
      <c r="E30" s="16">
        <v>53</v>
      </c>
      <c r="F30" s="16">
        <v>78</v>
      </c>
      <c r="G30" s="16">
        <v>69</v>
      </c>
      <c r="H30" s="16">
        <v>72</v>
      </c>
      <c r="I30" s="16">
        <v>23</v>
      </c>
      <c r="J30" s="16">
        <v>28</v>
      </c>
      <c r="K30" s="16">
        <v>48</v>
      </c>
      <c r="L30" s="16">
        <v>38</v>
      </c>
      <c r="M30" s="16">
        <f>+'2020'!C28</f>
        <v>4</v>
      </c>
      <c r="N30" s="20">
        <v>15</v>
      </c>
      <c r="O30" s="3"/>
    </row>
    <row r="31" spans="2:15" ht="21" thickBot="1">
      <c r="B31" s="26" t="s">
        <v>24</v>
      </c>
      <c r="C31" s="27">
        <v>40</v>
      </c>
      <c r="D31" s="27">
        <v>51</v>
      </c>
      <c r="E31" s="27">
        <v>36</v>
      </c>
      <c r="F31" s="27">
        <v>43</v>
      </c>
      <c r="G31" s="27">
        <v>64</v>
      </c>
      <c r="H31" s="27">
        <v>85</v>
      </c>
      <c r="I31" s="27">
        <v>26</v>
      </c>
      <c r="J31" s="27">
        <v>80</v>
      </c>
      <c r="K31" s="27">
        <v>68</v>
      </c>
      <c r="L31" s="27">
        <v>35</v>
      </c>
      <c r="M31" s="27">
        <f>+'2020'!C29</f>
        <v>7</v>
      </c>
      <c r="N31" s="49">
        <v>0</v>
      </c>
      <c r="O31" s="3"/>
    </row>
    <row r="32" spans="2:15" ht="14.4" thickBot="1"/>
    <row r="33" spans="2:13" ht="15.6" thickTop="1" thickBot="1">
      <c r="B33" s="8" t="s">
        <v>69</v>
      </c>
      <c r="C33" s="8" t="s">
        <v>88</v>
      </c>
      <c r="D33" s="42" t="s">
        <v>70</v>
      </c>
      <c r="E33" s="42"/>
      <c r="F33" s="42"/>
      <c r="G33" s="42"/>
      <c r="H33" s="8" t="s">
        <v>71</v>
      </c>
      <c r="I33" s="42" t="s">
        <v>72</v>
      </c>
      <c r="J33" s="42"/>
      <c r="K33" s="42"/>
      <c r="L33" s="42"/>
      <c r="M33" s="8">
        <v>2</v>
      </c>
    </row>
    <row r="34" spans="2:13" ht="14.4" thickTop="1"/>
  </sheetData>
  <mergeCells count="3">
    <mergeCell ref="D33:G33"/>
    <mergeCell ref="I33:L33"/>
    <mergeCell ref="B2:N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E32"/>
  <sheetViews>
    <sheetView showGridLines="0" zoomScaleNormal="100" workbookViewId="0"/>
  </sheetViews>
  <sheetFormatPr baseColWidth="10" defaultColWidth="11.44140625" defaultRowHeight="14.4"/>
  <cols>
    <col min="1" max="1" width="11.44140625" style="1"/>
    <col min="2" max="2" width="56.6640625" style="1" customWidth="1"/>
    <col min="3" max="3" width="13.109375" style="1" bestFit="1" customWidth="1"/>
    <col min="4" max="4" width="12.5546875" style="1" bestFit="1" customWidth="1"/>
    <col min="5" max="5" width="7.44140625" style="1" bestFit="1" customWidth="1"/>
    <col min="6" max="6" width="13.109375" style="1" bestFit="1" customWidth="1"/>
    <col min="7" max="7" width="12.5546875" style="1" bestFit="1" customWidth="1"/>
    <col min="8" max="8" width="7.44140625" style="1" bestFit="1" customWidth="1"/>
    <col min="9" max="9" width="8.109375" customWidth="1"/>
    <col min="10" max="10" width="9.6640625" customWidth="1"/>
    <col min="11" max="11" width="4.44140625" customWidth="1"/>
    <col min="12" max="31" width="11.5546875" customWidth="1"/>
    <col min="32" max="16384" width="11.44140625" style="1"/>
  </cols>
  <sheetData>
    <row r="1" spans="2:31" ht="15" thickBot="1"/>
    <row r="2" spans="2:31" ht="15.6">
      <c r="B2" s="23" t="s">
        <v>62</v>
      </c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5" t="s">
        <v>5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3.8">
      <c r="B3" s="6" t="s">
        <v>10</v>
      </c>
      <c r="C3" s="13">
        <v>25</v>
      </c>
      <c r="D3" s="13">
        <v>7</v>
      </c>
      <c r="E3" s="13">
        <v>32</v>
      </c>
      <c r="F3" s="13">
        <v>30</v>
      </c>
      <c r="G3" s="13">
        <v>14</v>
      </c>
      <c r="H3" s="17">
        <v>44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3.8">
      <c r="B4" s="6" t="s">
        <v>11</v>
      </c>
      <c r="C4" s="13">
        <v>47</v>
      </c>
      <c r="D4" s="13">
        <v>25</v>
      </c>
      <c r="E4" s="13">
        <v>72</v>
      </c>
      <c r="F4" s="13">
        <v>43</v>
      </c>
      <c r="G4" s="13">
        <v>23</v>
      </c>
      <c r="H4" s="17">
        <v>66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ht="13.8">
      <c r="B5" s="6" t="s">
        <v>26</v>
      </c>
      <c r="C5" s="13">
        <v>115</v>
      </c>
      <c r="D5" s="13">
        <v>5</v>
      </c>
      <c r="E5" s="13">
        <v>120</v>
      </c>
      <c r="F5" s="13">
        <v>126</v>
      </c>
      <c r="G5" s="13">
        <v>2</v>
      </c>
      <c r="H5" s="17">
        <v>128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3.8">
      <c r="B6" s="6" t="s">
        <v>9</v>
      </c>
      <c r="C6" s="13">
        <v>25</v>
      </c>
      <c r="D6" s="13">
        <v>1</v>
      </c>
      <c r="E6" s="13">
        <v>26</v>
      </c>
      <c r="F6" s="13">
        <v>26</v>
      </c>
      <c r="G6" s="29">
        <v>0</v>
      </c>
      <c r="H6" s="17">
        <v>26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3.8">
      <c r="B7" s="6" t="s">
        <v>19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32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ht="13.8">
      <c r="B8" s="6" t="s">
        <v>29</v>
      </c>
      <c r="C8" s="13">
        <v>13</v>
      </c>
      <c r="D8" s="13">
        <v>1</v>
      </c>
      <c r="E8" s="13">
        <v>14</v>
      </c>
      <c r="F8" s="13">
        <v>15</v>
      </c>
      <c r="G8" s="13">
        <v>3</v>
      </c>
      <c r="H8" s="17">
        <v>18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3.8">
      <c r="B9" s="6" t="s">
        <v>25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32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2:31" ht="13.8">
      <c r="B10" s="10" t="s">
        <v>73</v>
      </c>
      <c r="C10" s="14">
        <v>165</v>
      </c>
      <c r="D10" s="14">
        <v>43</v>
      </c>
      <c r="E10" s="14">
        <v>208</v>
      </c>
      <c r="F10" s="14">
        <v>121</v>
      </c>
      <c r="G10" s="14">
        <v>20</v>
      </c>
      <c r="H10" s="18">
        <v>141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13.8">
      <c r="B11" s="10" t="s">
        <v>74</v>
      </c>
      <c r="C11" s="14">
        <v>108</v>
      </c>
      <c r="D11" s="14">
        <v>8</v>
      </c>
      <c r="E11" s="14">
        <v>116</v>
      </c>
      <c r="F11" s="14">
        <v>71</v>
      </c>
      <c r="G11" s="14">
        <v>7</v>
      </c>
      <c r="H11" s="18">
        <v>78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1" ht="13.8">
      <c r="B12" s="10" t="s">
        <v>8</v>
      </c>
      <c r="C12" s="14">
        <v>110</v>
      </c>
      <c r="D12" s="14">
        <v>43</v>
      </c>
      <c r="E12" s="14">
        <v>153</v>
      </c>
      <c r="F12" s="14">
        <v>131</v>
      </c>
      <c r="G12" s="14">
        <v>70</v>
      </c>
      <c r="H12" s="18">
        <v>201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13.8">
      <c r="B13" s="10" t="s">
        <v>14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3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13.8">
      <c r="B14" s="10" t="s">
        <v>21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3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13.8">
      <c r="B15" s="10" t="s">
        <v>16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3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1" ht="13.8">
      <c r="B16" s="10" t="s">
        <v>28</v>
      </c>
      <c r="C16" s="14">
        <v>324</v>
      </c>
      <c r="D16" s="14">
        <v>11</v>
      </c>
      <c r="E16" s="14">
        <v>335</v>
      </c>
      <c r="F16" s="14">
        <v>277</v>
      </c>
      <c r="G16" s="14">
        <v>7</v>
      </c>
      <c r="H16" s="18">
        <v>284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2:31" ht="13.8">
      <c r="B17" s="10" t="s">
        <v>27</v>
      </c>
      <c r="C17" s="14">
        <v>60</v>
      </c>
      <c r="D17" s="14">
        <v>7</v>
      </c>
      <c r="E17" s="14">
        <v>67</v>
      </c>
      <c r="F17" s="14">
        <v>60</v>
      </c>
      <c r="G17" s="14">
        <v>6</v>
      </c>
      <c r="H17" s="18">
        <v>66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2:31" ht="13.8">
      <c r="B18" s="10" t="s">
        <v>20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3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:31" ht="13.8">
      <c r="B19" s="9" t="s">
        <v>13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4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2:31" ht="13.8">
      <c r="B20" s="9" t="s">
        <v>22</v>
      </c>
      <c r="C20" s="15">
        <v>6</v>
      </c>
      <c r="D20" s="15">
        <v>1</v>
      </c>
      <c r="E20" s="15">
        <v>7</v>
      </c>
      <c r="F20" s="15">
        <v>18</v>
      </c>
      <c r="G20" s="15">
        <v>1</v>
      </c>
      <c r="H20" s="19">
        <v>19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2:31" ht="13.8">
      <c r="B21" s="9" t="s">
        <v>15</v>
      </c>
      <c r="C21" s="15">
        <v>60</v>
      </c>
      <c r="D21" s="15">
        <v>6</v>
      </c>
      <c r="E21" s="15">
        <v>66</v>
      </c>
      <c r="F21" s="15">
        <v>62</v>
      </c>
      <c r="G21" s="31">
        <v>0</v>
      </c>
      <c r="H21" s="19">
        <v>62</v>
      </c>
      <c r="I21" s="1"/>
      <c r="J21" s="1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2:31" ht="13.8">
      <c r="B22" s="9" t="s">
        <v>17</v>
      </c>
      <c r="C22" s="15">
        <v>27</v>
      </c>
      <c r="D22" s="15">
        <v>6</v>
      </c>
      <c r="E22" s="15">
        <v>33</v>
      </c>
      <c r="F22" s="15">
        <v>38</v>
      </c>
      <c r="G22" s="15">
        <v>6</v>
      </c>
      <c r="H22" s="19">
        <v>44</v>
      </c>
      <c r="I22" s="1"/>
      <c r="J22" s="1"/>
      <c r="K22" s="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1" ht="13.8">
      <c r="B23" s="9" t="s">
        <v>18</v>
      </c>
      <c r="C23" s="15">
        <v>34</v>
      </c>
      <c r="D23" s="15">
        <v>13</v>
      </c>
      <c r="E23" s="15">
        <v>47</v>
      </c>
      <c r="F23" s="15">
        <v>30</v>
      </c>
      <c r="G23" s="15">
        <v>9</v>
      </c>
      <c r="H23" s="19">
        <v>39</v>
      </c>
      <c r="I23" s="1"/>
      <c r="J23" s="1"/>
      <c r="K23" s="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1" ht="13.8">
      <c r="B24" s="11" t="s">
        <v>23</v>
      </c>
      <c r="C24" s="16">
        <v>25</v>
      </c>
      <c r="D24" s="16">
        <v>1</v>
      </c>
      <c r="E24" s="16">
        <v>26</v>
      </c>
      <c r="F24" s="16">
        <v>29</v>
      </c>
      <c r="G24" s="35">
        <v>0</v>
      </c>
      <c r="H24" s="20">
        <v>29</v>
      </c>
      <c r="I24" s="1"/>
      <c r="J24" s="1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3.8">
      <c r="B25" s="11" t="s">
        <v>12</v>
      </c>
      <c r="C25" s="16">
        <v>36</v>
      </c>
      <c r="D25" s="16">
        <v>2</v>
      </c>
      <c r="E25" s="16">
        <v>38</v>
      </c>
      <c r="F25" s="16">
        <v>33</v>
      </c>
      <c r="G25" s="16">
        <v>3</v>
      </c>
      <c r="H25" s="20">
        <v>36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21" thickBot="1">
      <c r="B26" s="26" t="s">
        <v>24</v>
      </c>
      <c r="C26" s="27">
        <v>17</v>
      </c>
      <c r="D26" s="27">
        <v>3</v>
      </c>
      <c r="E26" s="27">
        <v>20</v>
      </c>
      <c r="F26" s="27">
        <v>20</v>
      </c>
      <c r="G26" s="36">
        <v>0</v>
      </c>
      <c r="H26" s="28">
        <v>20</v>
      </c>
      <c r="I26" s="1"/>
      <c r="J26" s="1"/>
      <c r="K26" s="1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5" thickBot="1">
      <c r="L27" s="3"/>
    </row>
    <row r="28" spans="2:31" ht="15.6" thickTop="1" thickBot="1">
      <c r="B28" s="8" t="s">
        <v>69</v>
      </c>
      <c r="C28" s="8" t="s">
        <v>88</v>
      </c>
      <c r="D28" s="42" t="s">
        <v>70</v>
      </c>
      <c r="E28" s="42"/>
      <c r="F28" s="42"/>
      <c r="G28" s="8" t="s">
        <v>71</v>
      </c>
      <c r="H28" s="42" t="s">
        <v>72</v>
      </c>
      <c r="I28" s="42"/>
      <c r="J28" s="42"/>
      <c r="K28" s="8">
        <v>2</v>
      </c>
      <c r="L28" s="3"/>
    </row>
    <row r="29" spans="2:31" ht="15" thickTop="1">
      <c r="L29" s="3"/>
    </row>
    <row r="30" spans="2:31">
      <c r="L30" s="3"/>
    </row>
    <row r="31" spans="2:31">
      <c r="L31" s="3"/>
    </row>
    <row r="32" spans="2:31">
      <c r="L32" s="3"/>
    </row>
  </sheetData>
  <sortState xmlns:xlrd2="http://schemas.microsoft.com/office/spreadsheetml/2017/richdata2" ref="B2:H25">
    <sortCondition descending="1" ref="B2:B25"/>
  </sortState>
  <mergeCells count="2">
    <mergeCell ref="D28:F28"/>
    <mergeCell ref="H28:J2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29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56.6640625" style="3" customWidth="1"/>
    <col min="3" max="3" width="13.109375" style="3" bestFit="1" customWidth="1"/>
    <col min="4" max="4" width="12.5546875" style="3" bestFit="1" customWidth="1"/>
    <col min="5" max="5" width="7.44140625" style="3" bestFit="1" customWidth="1"/>
    <col min="6" max="6" width="13.109375" style="3" bestFit="1" customWidth="1"/>
    <col min="7" max="7" width="12.5546875" style="3" bestFit="1" customWidth="1"/>
    <col min="8" max="8" width="7.44140625" style="3" bestFit="1" customWidth="1"/>
    <col min="9" max="9" width="8.6640625" style="2" customWidth="1"/>
    <col min="10" max="10" width="9.88671875" style="2" customWidth="1"/>
    <col min="11" max="11" width="4.33203125" style="2" customWidth="1"/>
    <col min="12" max="31" width="11.44140625" style="2"/>
    <col min="32" max="16384" width="11.44140625" style="3"/>
  </cols>
  <sheetData>
    <row r="1" spans="2:31" ht="15" thickBot="1"/>
    <row r="2" spans="2:31" ht="15.6">
      <c r="B2" s="23" t="s">
        <v>62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32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13">
        <v>33</v>
      </c>
      <c r="D4" s="13">
        <v>16</v>
      </c>
      <c r="E4" s="13">
        <v>49</v>
      </c>
      <c r="F4" s="13">
        <v>49</v>
      </c>
      <c r="G4" s="13">
        <v>27</v>
      </c>
      <c r="H4" s="17">
        <v>76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13">
        <v>99</v>
      </c>
      <c r="D5" s="13">
        <v>2</v>
      </c>
      <c r="E5" s="13">
        <v>101</v>
      </c>
      <c r="F5" s="13">
        <v>107</v>
      </c>
      <c r="G5" s="13">
        <v>5</v>
      </c>
      <c r="H5" s="17">
        <v>112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13">
        <v>19</v>
      </c>
      <c r="D6" s="13">
        <v>3</v>
      </c>
      <c r="E6" s="13">
        <v>22</v>
      </c>
      <c r="F6" s="13">
        <v>32</v>
      </c>
      <c r="G6" s="13">
        <v>3</v>
      </c>
      <c r="H6" s="17">
        <v>35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32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29</v>
      </c>
      <c r="C8" s="13">
        <v>7</v>
      </c>
      <c r="D8" s="13">
        <v>2</v>
      </c>
      <c r="E8" s="13">
        <v>9</v>
      </c>
      <c r="F8" s="13">
        <v>22</v>
      </c>
      <c r="G8" s="13">
        <v>3</v>
      </c>
      <c r="H8" s="17">
        <v>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32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10" t="s">
        <v>73</v>
      </c>
      <c r="C10" s="14">
        <v>119</v>
      </c>
      <c r="D10" s="14">
        <v>31</v>
      </c>
      <c r="E10" s="14">
        <v>150</v>
      </c>
      <c r="F10" s="14">
        <v>154</v>
      </c>
      <c r="G10" s="14">
        <v>36</v>
      </c>
      <c r="H10" s="18">
        <v>190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74</v>
      </c>
      <c r="C11" s="14">
        <v>109</v>
      </c>
      <c r="D11" s="14">
        <v>13</v>
      </c>
      <c r="E11" s="14">
        <v>122</v>
      </c>
      <c r="F11" s="14">
        <v>109</v>
      </c>
      <c r="G11" s="14">
        <v>12</v>
      </c>
      <c r="H11" s="18">
        <v>121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8</v>
      </c>
      <c r="C12" s="14">
        <v>174</v>
      </c>
      <c r="D12" s="14">
        <v>67</v>
      </c>
      <c r="E12" s="14">
        <v>241</v>
      </c>
      <c r="F12" s="14">
        <v>208</v>
      </c>
      <c r="G12" s="14">
        <v>91</v>
      </c>
      <c r="H12" s="18">
        <v>299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14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21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16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3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28</v>
      </c>
      <c r="C16" s="14">
        <v>333</v>
      </c>
      <c r="D16" s="14">
        <v>18</v>
      </c>
      <c r="E16" s="14">
        <v>351</v>
      </c>
      <c r="F16" s="14">
        <v>400</v>
      </c>
      <c r="G16" s="14">
        <v>21</v>
      </c>
      <c r="H16" s="18">
        <v>421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27</v>
      </c>
      <c r="C17" s="14">
        <v>86</v>
      </c>
      <c r="D17" s="14">
        <v>9</v>
      </c>
      <c r="E17" s="14">
        <v>95</v>
      </c>
      <c r="F17" s="14">
        <v>80</v>
      </c>
      <c r="G17" s="14">
        <v>9</v>
      </c>
      <c r="H17" s="18">
        <v>89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9" t="s">
        <v>13</v>
      </c>
      <c r="C19" s="15">
        <v>11</v>
      </c>
      <c r="D19" s="31">
        <v>0</v>
      </c>
      <c r="E19" s="15">
        <v>11</v>
      </c>
      <c r="F19" s="15">
        <v>19</v>
      </c>
      <c r="G19" s="15">
        <v>2</v>
      </c>
      <c r="H19" s="19">
        <v>21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9" t="s">
        <v>22</v>
      </c>
      <c r="C20" s="15">
        <v>10</v>
      </c>
      <c r="D20" s="31">
        <v>0</v>
      </c>
      <c r="E20" s="15">
        <v>10</v>
      </c>
      <c r="F20" s="15">
        <v>9</v>
      </c>
      <c r="G20" s="15">
        <v>1</v>
      </c>
      <c r="H20" s="19">
        <v>10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15</v>
      </c>
      <c r="C21" s="15">
        <v>42</v>
      </c>
      <c r="D21" s="31">
        <v>0</v>
      </c>
      <c r="E21" s="15">
        <v>42</v>
      </c>
      <c r="F21" s="15">
        <v>52</v>
      </c>
      <c r="G21" s="15">
        <v>1</v>
      </c>
      <c r="H21" s="19">
        <v>53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17</v>
      </c>
      <c r="C22" s="15">
        <v>36</v>
      </c>
      <c r="D22" s="15">
        <v>19</v>
      </c>
      <c r="E22" s="15">
        <v>55</v>
      </c>
      <c r="F22" s="15">
        <v>50</v>
      </c>
      <c r="G22" s="15">
        <v>11</v>
      </c>
      <c r="H22" s="19">
        <v>61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18</v>
      </c>
      <c r="C23" s="15">
        <v>24</v>
      </c>
      <c r="D23" s="15">
        <v>26</v>
      </c>
      <c r="E23" s="15">
        <v>50</v>
      </c>
      <c r="F23" s="15">
        <v>39</v>
      </c>
      <c r="G23" s="15">
        <v>25</v>
      </c>
      <c r="H23" s="19">
        <v>64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11" t="s">
        <v>23</v>
      </c>
      <c r="C24" s="16">
        <v>25</v>
      </c>
      <c r="D24" s="16">
        <v>1</v>
      </c>
      <c r="E24" s="16">
        <v>26</v>
      </c>
      <c r="F24" s="16">
        <v>18</v>
      </c>
      <c r="G24" s="16">
        <v>1</v>
      </c>
      <c r="H24" s="20">
        <v>19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11" t="s">
        <v>12</v>
      </c>
      <c r="C25" s="16">
        <v>38</v>
      </c>
      <c r="D25" s="16">
        <v>2</v>
      </c>
      <c r="E25" s="16">
        <v>40</v>
      </c>
      <c r="F25" s="16">
        <v>34</v>
      </c>
      <c r="G25" s="16">
        <v>5</v>
      </c>
      <c r="H25" s="20">
        <v>39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21" thickBot="1">
      <c r="B26" s="26" t="s">
        <v>24</v>
      </c>
      <c r="C26" s="27">
        <v>22</v>
      </c>
      <c r="D26" s="27">
        <v>1</v>
      </c>
      <c r="E26" s="27">
        <v>23</v>
      </c>
      <c r="F26" s="27">
        <v>27</v>
      </c>
      <c r="G26" s="27">
        <v>1</v>
      </c>
      <c r="H26" s="28">
        <v>28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5" thickBot="1"/>
    <row r="28" spans="2:31" ht="15.6" thickTop="1" thickBot="1">
      <c r="B28" s="8" t="s">
        <v>69</v>
      </c>
      <c r="C28" s="8" t="s">
        <v>88</v>
      </c>
      <c r="D28" s="42" t="s">
        <v>70</v>
      </c>
      <c r="E28" s="42"/>
      <c r="F28" s="42"/>
      <c r="G28" s="8" t="s">
        <v>71</v>
      </c>
      <c r="H28" s="42" t="s">
        <v>72</v>
      </c>
      <c r="I28" s="42"/>
      <c r="J28" s="42"/>
      <c r="K28" s="8">
        <v>2</v>
      </c>
    </row>
    <row r="29" spans="2:31" ht="15" thickTop="1"/>
  </sheetData>
  <mergeCells count="2">
    <mergeCell ref="D28:F28"/>
    <mergeCell ref="H28:J2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E29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56.6640625" style="3" customWidth="1"/>
    <col min="3" max="3" width="13.109375" style="3" bestFit="1" customWidth="1"/>
    <col min="4" max="4" width="12.5546875" style="3" bestFit="1" customWidth="1"/>
    <col min="5" max="5" width="7.44140625" style="3" bestFit="1" customWidth="1"/>
    <col min="6" max="6" width="13.109375" style="3" bestFit="1" customWidth="1"/>
    <col min="7" max="7" width="12.5546875" style="3" bestFit="1" customWidth="1"/>
    <col min="8" max="8" width="7.44140625" style="3" bestFit="1" customWidth="1"/>
    <col min="9" max="9" width="7" style="2" customWidth="1"/>
    <col min="10" max="10" width="11.44140625" style="2"/>
    <col min="11" max="11" width="4.6640625" style="2" customWidth="1"/>
    <col min="12" max="31" width="11.44140625" style="2"/>
    <col min="32" max="16384" width="11.44140625" style="3"/>
  </cols>
  <sheetData>
    <row r="1" spans="2:31" ht="15" thickBot="1"/>
    <row r="2" spans="2:31" ht="15.6">
      <c r="B2" s="23" t="s">
        <v>62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40</v>
      </c>
      <c r="H2" s="25" t="s">
        <v>41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13">
        <v>24</v>
      </c>
      <c r="D3" s="13">
        <v>4</v>
      </c>
      <c r="E3" s="13">
        <v>28</v>
      </c>
      <c r="F3" s="29">
        <v>0</v>
      </c>
      <c r="G3" s="29">
        <v>0</v>
      </c>
      <c r="H3" s="32">
        <v>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13">
        <v>51</v>
      </c>
      <c r="D4" s="13">
        <v>18</v>
      </c>
      <c r="E4" s="13">
        <v>69</v>
      </c>
      <c r="F4" s="13">
        <v>48</v>
      </c>
      <c r="G4" s="13">
        <v>17</v>
      </c>
      <c r="H4" s="17">
        <v>65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13">
        <v>84</v>
      </c>
      <c r="D5" s="13">
        <v>1</v>
      </c>
      <c r="E5" s="13">
        <v>85</v>
      </c>
      <c r="F5" s="13">
        <v>84</v>
      </c>
      <c r="G5" s="13">
        <v>3</v>
      </c>
      <c r="H5" s="17">
        <v>87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13">
        <v>16</v>
      </c>
      <c r="D6" s="13">
        <v>3</v>
      </c>
      <c r="E6" s="13">
        <v>19</v>
      </c>
      <c r="F6" s="13">
        <v>19</v>
      </c>
      <c r="G6" s="13">
        <v>4</v>
      </c>
      <c r="H6" s="17">
        <v>23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32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29</v>
      </c>
      <c r="C8" s="13">
        <v>31</v>
      </c>
      <c r="D8" s="13">
        <v>1</v>
      </c>
      <c r="E8" s="13">
        <v>32</v>
      </c>
      <c r="F8" s="13">
        <v>24</v>
      </c>
      <c r="G8" s="13">
        <v>2</v>
      </c>
      <c r="H8" s="17">
        <v>26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32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10" t="s">
        <v>73</v>
      </c>
      <c r="C10" s="14">
        <v>107</v>
      </c>
      <c r="D10" s="14">
        <v>10</v>
      </c>
      <c r="E10" s="14">
        <v>117</v>
      </c>
      <c r="F10" s="30">
        <v>0</v>
      </c>
      <c r="G10" s="30">
        <v>0</v>
      </c>
      <c r="H10" s="33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74</v>
      </c>
      <c r="C11" s="14">
        <v>88</v>
      </c>
      <c r="D11" s="14">
        <v>15</v>
      </c>
      <c r="E11" s="14">
        <v>103</v>
      </c>
      <c r="F11" s="14">
        <v>74</v>
      </c>
      <c r="G11" s="14">
        <v>13</v>
      </c>
      <c r="H11" s="18">
        <v>87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8</v>
      </c>
      <c r="C12" s="14">
        <v>107</v>
      </c>
      <c r="D12" s="14">
        <v>40</v>
      </c>
      <c r="E12" s="14">
        <v>147</v>
      </c>
      <c r="F12" s="14">
        <v>165</v>
      </c>
      <c r="G12" s="14">
        <v>70</v>
      </c>
      <c r="H12" s="18">
        <v>235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14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21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16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3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28</v>
      </c>
      <c r="C16" s="14">
        <v>234</v>
      </c>
      <c r="D16" s="14">
        <v>8</v>
      </c>
      <c r="E16" s="14">
        <v>242</v>
      </c>
      <c r="F16" s="14">
        <v>297</v>
      </c>
      <c r="G16" s="14">
        <v>19</v>
      </c>
      <c r="H16" s="18">
        <v>316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27</v>
      </c>
      <c r="C17" s="14">
        <v>43</v>
      </c>
      <c r="D17" s="14">
        <v>5</v>
      </c>
      <c r="E17" s="14">
        <v>48</v>
      </c>
      <c r="F17" s="14">
        <v>39</v>
      </c>
      <c r="G17" s="14">
        <v>5</v>
      </c>
      <c r="H17" s="18">
        <v>44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20</v>
      </c>
      <c r="C18" s="30">
        <v>0</v>
      </c>
      <c r="D18" s="30">
        <v>0</v>
      </c>
      <c r="E18" s="30">
        <v>0</v>
      </c>
      <c r="F18" s="14">
        <v>90</v>
      </c>
      <c r="G18" s="14">
        <v>29</v>
      </c>
      <c r="H18" s="18">
        <v>119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9" t="s">
        <v>13</v>
      </c>
      <c r="C19" s="15">
        <v>12</v>
      </c>
      <c r="D19" s="31">
        <v>0</v>
      </c>
      <c r="E19" s="15">
        <v>12</v>
      </c>
      <c r="F19" s="15">
        <v>22</v>
      </c>
      <c r="G19" s="15">
        <v>2</v>
      </c>
      <c r="H19" s="19">
        <v>24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9" t="s">
        <v>22</v>
      </c>
      <c r="C20" s="15">
        <v>11</v>
      </c>
      <c r="D20" s="31">
        <v>0</v>
      </c>
      <c r="E20" s="15">
        <v>11</v>
      </c>
      <c r="F20" s="15">
        <v>13</v>
      </c>
      <c r="G20" s="31">
        <v>0</v>
      </c>
      <c r="H20" s="19">
        <v>13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15</v>
      </c>
      <c r="C21" s="15">
        <v>56</v>
      </c>
      <c r="D21" s="15">
        <v>3</v>
      </c>
      <c r="E21" s="15">
        <v>59</v>
      </c>
      <c r="F21" s="15">
        <v>54</v>
      </c>
      <c r="G21" s="15">
        <v>3</v>
      </c>
      <c r="H21" s="19">
        <v>57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17</v>
      </c>
      <c r="C22" s="15">
        <v>9</v>
      </c>
      <c r="D22" s="15">
        <v>3</v>
      </c>
      <c r="E22" s="15">
        <v>12</v>
      </c>
      <c r="F22" s="15">
        <v>40</v>
      </c>
      <c r="G22" s="15">
        <v>18</v>
      </c>
      <c r="H22" s="19">
        <v>58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18</v>
      </c>
      <c r="C23" s="15">
        <v>34</v>
      </c>
      <c r="D23" s="15">
        <v>17</v>
      </c>
      <c r="E23" s="15">
        <v>51</v>
      </c>
      <c r="F23" s="15">
        <v>41</v>
      </c>
      <c r="G23" s="15">
        <v>29</v>
      </c>
      <c r="H23" s="19">
        <v>70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11" t="s">
        <v>23</v>
      </c>
      <c r="C24" s="16">
        <v>21</v>
      </c>
      <c r="D24" s="35">
        <v>0</v>
      </c>
      <c r="E24" s="16">
        <v>21</v>
      </c>
      <c r="F24" s="16">
        <v>24</v>
      </c>
      <c r="G24" s="35">
        <v>0</v>
      </c>
      <c r="H24" s="20">
        <v>24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11" t="s">
        <v>12</v>
      </c>
      <c r="C25" s="16">
        <v>18</v>
      </c>
      <c r="D25" s="16">
        <v>7</v>
      </c>
      <c r="E25" s="16">
        <v>25</v>
      </c>
      <c r="F25" s="16">
        <v>25</v>
      </c>
      <c r="G25" s="16">
        <v>3</v>
      </c>
      <c r="H25" s="20">
        <v>28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21" thickBot="1">
      <c r="B26" s="26" t="s">
        <v>24</v>
      </c>
      <c r="C26" s="27">
        <v>16</v>
      </c>
      <c r="D26" s="27">
        <v>1</v>
      </c>
      <c r="E26" s="27">
        <v>17</v>
      </c>
      <c r="F26" s="27">
        <v>19</v>
      </c>
      <c r="G26" s="36">
        <v>0</v>
      </c>
      <c r="H26" s="28">
        <v>19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5" thickBot="1"/>
    <row r="28" spans="2:31" ht="15.6" thickTop="1" thickBot="1">
      <c r="B28" s="8" t="s">
        <v>69</v>
      </c>
      <c r="C28" s="8" t="s">
        <v>88</v>
      </c>
      <c r="D28" s="42" t="s">
        <v>70</v>
      </c>
      <c r="E28" s="42"/>
      <c r="F28" s="42"/>
      <c r="G28" s="8" t="s">
        <v>71</v>
      </c>
      <c r="H28" s="42" t="s">
        <v>72</v>
      </c>
      <c r="I28" s="42"/>
      <c r="J28" s="42"/>
      <c r="K28" s="8">
        <v>2</v>
      </c>
    </row>
    <row r="29" spans="2:31" ht="15" thickTop="1"/>
  </sheetData>
  <mergeCells count="2">
    <mergeCell ref="D28:F28"/>
    <mergeCell ref="H28:J28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E29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56.6640625" style="3" customWidth="1"/>
    <col min="3" max="3" width="13.109375" style="3" bestFit="1" customWidth="1"/>
    <col min="4" max="4" width="12.5546875" style="3" bestFit="1" customWidth="1"/>
    <col min="5" max="5" width="7.44140625" style="3" bestFit="1" customWidth="1"/>
    <col min="6" max="6" width="13.109375" style="3" bestFit="1" customWidth="1"/>
    <col min="7" max="7" width="12.5546875" style="3" bestFit="1" customWidth="1"/>
    <col min="8" max="8" width="7.44140625" style="3" bestFit="1" customWidth="1"/>
    <col min="9" max="9" width="8" style="2" customWidth="1"/>
    <col min="10" max="10" width="10.33203125" style="2" customWidth="1"/>
    <col min="11" max="11" width="4.44140625" style="2" customWidth="1"/>
    <col min="12" max="31" width="11.44140625" style="2"/>
    <col min="32" max="16384" width="11.44140625" style="3"/>
  </cols>
  <sheetData>
    <row r="1" spans="2:31" ht="15" thickBot="1"/>
    <row r="2" spans="2:31" ht="15.6">
      <c r="B2" s="23" t="s">
        <v>62</v>
      </c>
      <c r="C2" s="24" t="s">
        <v>42</v>
      </c>
      <c r="D2" s="24" t="s">
        <v>43</v>
      </c>
      <c r="E2" s="24" t="s">
        <v>44</v>
      </c>
      <c r="F2" s="24" t="s">
        <v>45</v>
      </c>
      <c r="G2" s="24" t="s">
        <v>46</v>
      </c>
      <c r="H2" s="25" t="s">
        <v>47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29">
        <v>0</v>
      </c>
      <c r="D3" s="29">
        <v>0</v>
      </c>
      <c r="E3" s="29">
        <v>0</v>
      </c>
      <c r="F3" s="13">
        <v>24</v>
      </c>
      <c r="G3" s="13">
        <v>9</v>
      </c>
      <c r="H3" s="17">
        <v>33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13">
        <v>40</v>
      </c>
      <c r="D4" s="13">
        <v>24</v>
      </c>
      <c r="E4" s="13">
        <v>64</v>
      </c>
      <c r="F4" s="13">
        <v>58</v>
      </c>
      <c r="G4" s="13">
        <v>27</v>
      </c>
      <c r="H4" s="17">
        <v>85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13">
        <v>107</v>
      </c>
      <c r="D5" s="13">
        <v>5</v>
      </c>
      <c r="E5" s="13">
        <v>112</v>
      </c>
      <c r="F5" s="13">
        <v>85</v>
      </c>
      <c r="G5" s="13">
        <v>5</v>
      </c>
      <c r="H5" s="17">
        <v>90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13">
        <v>13</v>
      </c>
      <c r="D6" s="13">
        <v>1</v>
      </c>
      <c r="E6" s="13">
        <v>14</v>
      </c>
      <c r="F6" s="13">
        <v>25</v>
      </c>
      <c r="G6" s="13">
        <v>3</v>
      </c>
      <c r="H6" s="17">
        <v>28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32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29</v>
      </c>
      <c r="C8" s="13">
        <v>21</v>
      </c>
      <c r="D8" s="13">
        <v>6</v>
      </c>
      <c r="E8" s="13">
        <v>27</v>
      </c>
      <c r="F8" s="13">
        <v>30</v>
      </c>
      <c r="G8" s="13">
        <v>1</v>
      </c>
      <c r="H8" s="17">
        <v>31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32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10" t="s">
        <v>73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3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74</v>
      </c>
      <c r="C11" s="14">
        <v>172</v>
      </c>
      <c r="D11" s="14">
        <v>17</v>
      </c>
      <c r="E11" s="14">
        <v>189</v>
      </c>
      <c r="F11" s="14">
        <v>105</v>
      </c>
      <c r="G11" s="14">
        <v>10</v>
      </c>
      <c r="H11" s="18">
        <v>115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8</v>
      </c>
      <c r="C12" s="14">
        <v>172</v>
      </c>
      <c r="D12" s="14">
        <v>89</v>
      </c>
      <c r="E12" s="14">
        <v>261</v>
      </c>
      <c r="F12" s="14">
        <v>112</v>
      </c>
      <c r="G12" s="14">
        <v>65</v>
      </c>
      <c r="H12" s="18">
        <v>177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14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21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16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3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28</v>
      </c>
      <c r="C16" s="14">
        <v>378</v>
      </c>
      <c r="D16" s="14">
        <v>16</v>
      </c>
      <c r="E16" s="14">
        <v>394</v>
      </c>
      <c r="F16" s="14">
        <v>356</v>
      </c>
      <c r="G16" s="14">
        <v>11</v>
      </c>
      <c r="H16" s="18">
        <v>367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27</v>
      </c>
      <c r="C17" s="14">
        <v>73</v>
      </c>
      <c r="D17" s="14">
        <v>6</v>
      </c>
      <c r="E17" s="14">
        <v>79</v>
      </c>
      <c r="F17" s="14">
        <v>45</v>
      </c>
      <c r="G17" s="14">
        <v>6</v>
      </c>
      <c r="H17" s="18">
        <v>51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20</v>
      </c>
      <c r="C18" s="14">
        <v>121</v>
      </c>
      <c r="D18" s="14">
        <v>41</v>
      </c>
      <c r="E18" s="14">
        <v>162</v>
      </c>
      <c r="F18" s="14">
        <v>128</v>
      </c>
      <c r="G18" s="14">
        <v>17</v>
      </c>
      <c r="H18" s="18">
        <v>145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9" t="s">
        <v>13</v>
      </c>
      <c r="C19" s="15">
        <v>17</v>
      </c>
      <c r="D19" s="15">
        <v>3</v>
      </c>
      <c r="E19" s="15">
        <v>20</v>
      </c>
      <c r="F19" s="15">
        <v>36</v>
      </c>
      <c r="G19" s="15">
        <v>2</v>
      </c>
      <c r="H19" s="19">
        <v>38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9" t="s">
        <v>22</v>
      </c>
      <c r="C20" s="15">
        <v>15</v>
      </c>
      <c r="D20" s="15">
        <v>2</v>
      </c>
      <c r="E20" s="15">
        <v>17</v>
      </c>
      <c r="F20" s="15">
        <v>11</v>
      </c>
      <c r="G20" s="15">
        <v>0</v>
      </c>
      <c r="H20" s="19">
        <v>11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15</v>
      </c>
      <c r="C21" s="15">
        <v>86</v>
      </c>
      <c r="D21" s="15">
        <v>2</v>
      </c>
      <c r="E21" s="15">
        <v>88</v>
      </c>
      <c r="F21" s="15">
        <v>89</v>
      </c>
      <c r="G21" s="15">
        <v>1</v>
      </c>
      <c r="H21" s="19">
        <v>90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17</v>
      </c>
      <c r="C22" s="15">
        <v>44</v>
      </c>
      <c r="D22" s="15">
        <v>15</v>
      </c>
      <c r="E22" s="15">
        <v>59</v>
      </c>
      <c r="F22" s="15">
        <v>28</v>
      </c>
      <c r="G22" s="15">
        <v>8</v>
      </c>
      <c r="H22" s="19">
        <v>36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18</v>
      </c>
      <c r="C23" s="15">
        <v>46</v>
      </c>
      <c r="D23" s="15">
        <v>18</v>
      </c>
      <c r="E23" s="15">
        <v>64</v>
      </c>
      <c r="F23" s="15">
        <v>36</v>
      </c>
      <c r="G23" s="15">
        <v>22</v>
      </c>
      <c r="H23" s="19">
        <v>58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11" t="s">
        <v>23</v>
      </c>
      <c r="C24" s="16">
        <v>10</v>
      </c>
      <c r="D24" s="16">
        <v>1</v>
      </c>
      <c r="E24" s="16">
        <v>11</v>
      </c>
      <c r="F24" s="16">
        <v>18</v>
      </c>
      <c r="G24" s="16">
        <v>2</v>
      </c>
      <c r="H24" s="20">
        <v>20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11" t="s">
        <v>12</v>
      </c>
      <c r="C25" s="16">
        <v>34</v>
      </c>
      <c r="D25" s="16">
        <v>4</v>
      </c>
      <c r="E25" s="16">
        <v>38</v>
      </c>
      <c r="F25" s="16">
        <v>39</v>
      </c>
      <c r="G25" s="16">
        <v>1</v>
      </c>
      <c r="H25" s="20">
        <v>40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21" thickBot="1">
      <c r="B26" s="26" t="s">
        <v>24</v>
      </c>
      <c r="C26" s="27">
        <v>23</v>
      </c>
      <c r="D26" s="27">
        <v>0</v>
      </c>
      <c r="E26" s="27">
        <v>23</v>
      </c>
      <c r="F26" s="27">
        <v>19</v>
      </c>
      <c r="G26" s="27">
        <v>1</v>
      </c>
      <c r="H26" s="28">
        <v>20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5" thickBot="1"/>
    <row r="28" spans="2:31" ht="15.6" thickTop="1" thickBot="1">
      <c r="B28" s="8" t="s">
        <v>69</v>
      </c>
      <c r="C28" s="8" t="s">
        <v>88</v>
      </c>
      <c r="D28" s="42" t="s">
        <v>70</v>
      </c>
      <c r="E28" s="42"/>
      <c r="F28" s="42"/>
      <c r="G28" s="8" t="s">
        <v>71</v>
      </c>
      <c r="H28" s="42" t="s">
        <v>72</v>
      </c>
      <c r="I28" s="42"/>
      <c r="J28" s="42"/>
      <c r="K28" s="8">
        <v>2</v>
      </c>
    </row>
    <row r="29" spans="2:31" ht="15" thickTop="1"/>
  </sheetData>
  <mergeCells count="2">
    <mergeCell ref="D28:F28"/>
    <mergeCell ref="H28:J28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E29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56.6640625" style="3" customWidth="1"/>
    <col min="3" max="3" width="13.109375" style="3" bestFit="1" customWidth="1"/>
    <col min="4" max="4" width="12.5546875" style="3" bestFit="1" customWidth="1"/>
    <col min="5" max="5" width="7.44140625" style="3" bestFit="1" customWidth="1"/>
    <col min="6" max="6" width="13.109375" style="3" bestFit="1" customWidth="1"/>
    <col min="7" max="7" width="12.5546875" style="3" bestFit="1" customWidth="1"/>
    <col min="8" max="8" width="7.44140625" style="3" bestFit="1" customWidth="1"/>
    <col min="9" max="9" width="8.33203125" style="2" customWidth="1"/>
    <col min="10" max="10" width="10.44140625" style="2" customWidth="1"/>
    <col min="11" max="11" width="4" style="2" customWidth="1"/>
    <col min="12" max="31" width="11.44140625" style="2"/>
    <col min="32" max="16384" width="11.44140625" style="3"/>
  </cols>
  <sheetData>
    <row r="1" spans="2:31" ht="15" thickBot="1"/>
    <row r="2" spans="2:31" ht="15.6">
      <c r="B2" s="23" t="s">
        <v>62</v>
      </c>
      <c r="C2" s="24" t="s">
        <v>48</v>
      </c>
      <c r="D2" s="24" t="s">
        <v>49</v>
      </c>
      <c r="E2" s="24" t="s">
        <v>50</v>
      </c>
      <c r="F2" s="24" t="s">
        <v>51</v>
      </c>
      <c r="G2" s="24" t="s">
        <v>52</v>
      </c>
      <c r="H2" s="25" t="s">
        <v>53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13">
        <v>24</v>
      </c>
      <c r="D3" s="13">
        <v>6</v>
      </c>
      <c r="E3" s="13">
        <v>30</v>
      </c>
      <c r="F3" s="13">
        <v>3</v>
      </c>
      <c r="G3" s="29">
        <v>0</v>
      </c>
      <c r="H3" s="17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13">
        <v>213</v>
      </c>
      <c r="D4" s="13">
        <v>111</v>
      </c>
      <c r="E4" s="13">
        <v>324</v>
      </c>
      <c r="F4" s="13">
        <v>64</v>
      </c>
      <c r="G4" s="13">
        <v>21</v>
      </c>
      <c r="H4" s="17">
        <v>85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13">
        <v>110</v>
      </c>
      <c r="D5" s="13">
        <v>9</v>
      </c>
      <c r="E5" s="13">
        <v>119</v>
      </c>
      <c r="F5" s="13">
        <v>99</v>
      </c>
      <c r="G5" s="13">
        <v>4</v>
      </c>
      <c r="H5" s="17">
        <v>103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13">
        <v>20</v>
      </c>
      <c r="D6" s="13">
        <v>2</v>
      </c>
      <c r="E6" s="13">
        <v>22</v>
      </c>
      <c r="F6" s="29">
        <v>0</v>
      </c>
      <c r="G6" s="29">
        <v>0</v>
      </c>
      <c r="H6" s="32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32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29</v>
      </c>
      <c r="C8" s="13">
        <v>23</v>
      </c>
      <c r="D8" s="13">
        <v>1</v>
      </c>
      <c r="E8" s="13">
        <v>24</v>
      </c>
      <c r="F8" s="29">
        <v>0</v>
      </c>
      <c r="G8" s="29">
        <v>0</v>
      </c>
      <c r="H8" s="32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25</v>
      </c>
      <c r="C9" s="29">
        <v>0</v>
      </c>
      <c r="D9" s="29">
        <v>0</v>
      </c>
      <c r="E9" s="29">
        <v>0</v>
      </c>
      <c r="F9" s="13">
        <v>11</v>
      </c>
      <c r="G9" s="13">
        <v>6</v>
      </c>
      <c r="H9" s="17">
        <v>17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10" t="s">
        <v>73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3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3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8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14</v>
      </c>
      <c r="C13" s="30">
        <v>0</v>
      </c>
      <c r="D13" s="30">
        <v>0</v>
      </c>
      <c r="E13" s="30">
        <v>0</v>
      </c>
      <c r="F13" s="14">
        <v>42</v>
      </c>
      <c r="G13" s="14">
        <v>27</v>
      </c>
      <c r="H13" s="18">
        <v>69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21</v>
      </c>
      <c r="C14" s="30">
        <v>0</v>
      </c>
      <c r="D14" s="30">
        <v>0</v>
      </c>
      <c r="E14" s="30">
        <v>0</v>
      </c>
      <c r="F14" s="14">
        <v>445</v>
      </c>
      <c r="G14" s="14">
        <v>42</v>
      </c>
      <c r="H14" s="18">
        <v>487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16</v>
      </c>
      <c r="C15" s="30">
        <v>0</v>
      </c>
      <c r="D15" s="30">
        <v>0</v>
      </c>
      <c r="E15" s="30">
        <v>0</v>
      </c>
      <c r="F15" s="14">
        <v>69</v>
      </c>
      <c r="G15" s="14">
        <v>7</v>
      </c>
      <c r="H15" s="18">
        <v>76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28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27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20</v>
      </c>
      <c r="C18" s="14">
        <v>120</v>
      </c>
      <c r="D18" s="14">
        <v>23</v>
      </c>
      <c r="E18" s="14">
        <v>143</v>
      </c>
      <c r="F18" s="14">
        <v>146</v>
      </c>
      <c r="G18" s="14">
        <v>29</v>
      </c>
      <c r="H18" s="18">
        <v>175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9" t="s">
        <v>13</v>
      </c>
      <c r="C19" s="15">
        <v>173</v>
      </c>
      <c r="D19" s="15">
        <v>16</v>
      </c>
      <c r="E19" s="15">
        <v>189</v>
      </c>
      <c r="F19" s="15">
        <v>48</v>
      </c>
      <c r="G19" s="15">
        <v>7</v>
      </c>
      <c r="H19" s="19">
        <v>55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9" t="s">
        <v>22</v>
      </c>
      <c r="C20" s="15">
        <v>67</v>
      </c>
      <c r="D20" s="15">
        <v>15</v>
      </c>
      <c r="E20" s="15">
        <v>82</v>
      </c>
      <c r="F20" s="31">
        <v>0</v>
      </c>
      <c r="G20" s="31">
        <v>0</v>
      </c>
      <c r="H20" s="34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15</v>
      </c>
      <c r="C21" s="15">
        <v>507</v>
      </c>
      <c r="D21" s="15">
        <v>21</v>
      </c>
      <c r="E21" s="15">
        <v>528</v>
      </c>
      <c r="F21" s="15">
        <v>190</v>
      </c>
      <c r="G21" s="15">
        <v>13</v>
      </c>
      <c r="H21" s="19">
        <v>203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17</v>
      </c>
      <c r="C22" s="15">
        <v>25</v>
      </c>
      <c r="D22" s="15">
        <v>4</v>
      </c>
      <c r="E22" s="15">
        <v>29</v>
      </c>
      <c r="F22" s="15">
        <v>8</v>
      </c>
      <c r="G22" s="15">
        <v>1</v>
      </c>
      <c r="H22" s="19">
        <v>9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18</v>
      </c>
      <c r="C23" s="15">
        <v>49</v>
      </c>
      <c r="D23" s="15">
        <v>24</v>
      </c>
      <c r="E23" s="15">
        <v>73</v>
      </c>
      <c r="F23" s="15">
        <v>45</v>
      </c>
      <c r="G23" s="15">
        <v>23</v>
      </c>
      <c r="H23" s="19">
        <v>68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11" t="s">
        <v>23</v>
      </c>
      <c r="C24" s="16">
        <v>21</v>
      </c>
      <c r="D24" s="16">
        <v>3</v>
      </c>
      <c r="E24" s="16">
        <v>24</v>
      </c>
      <c r="F24" s="16">
        <v>24</v>
      </c>
      <c r="G24" s="16">
        <v>2</v>
      </c>
      <c r="H24" s="20">
        <v>26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11" t="s">
        <v>12</v>
      </c>
      <c r="C25" s="16">
        <v>36</v>
      </c>
      <c r="D25" s="16">
        <v>6</v>
      </c>
      <c r="E25" s="16">
        <v>42</v>
      </c>
      <c r="F25" s="16">
        <v>26</v>
      </c>
      <c r="G25" s="16">
        <v>1</v>
      </c>
      <c r="H25" s="20">
        <v>27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21" thickBot="1">
      <c r="B26" s="26" t="s">
        <v>24</v>
      </c>
      <c r="C26" s="27">
        <v>28</v>
      </c>
      <c r="D26" s="27">
        <v>4</v>
      </c>
      <c r="E26" s="27">
        <v>32</v>
      </c>
      <c r="F26" s="27">
        <v>28</v>
      </c>
      <c r="G26" s="27">
        <v>4</v>
      </c>
      <c r="H26" s="28">
        <v>32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5" thickBot="1"/>
    <row r="28" spans="2:31" ht="15.6" thickTop="1" thickBot="1">
      <c r="B28" s="8" t="s">
        <v>69</v>
      </c>
      <c r="C28" s="8" t="s">
        <v>88</v>
      </c>
      <c r="D28" s="42" t="s">
        <v>70</v>
      </c>
      <c r="E28" s="42"/>
      <c r="F28" s="42"/>
      <c r="G28" s="8" t="s">
        <v>71</v>
      </c>
      <c r="H28" s="42" t="s">
        <v>72</v>
      </c>
      <c r="I28" s="42"/>
      <c r="J28" s="42"/>
      <c r="K28" s="8">
        <v>2</v>
      </c>
    </row>
    <row r="29" spans="2:31" ht="15" thickTop="1"/>
  </sheetData>
  <mergeCells count="2">
    <mergeCell ref="D28:F28"/>
    <mergeCell ref="H28:J2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E29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56.6640625" style="3" customWidth="1"/>
    <col min="3" max="3" width="13.109375" style="3" bestFit="1" customWidth="1"/>
    <col min="4" max="4" width="12.5546875" style="3" bestFit="1" customWidth="1"/>
    <col min="5" max="5" width="7.44140625" style="3" bestFit="1" customWidth="1"/>
    <col min="6" max="6" width="13.109375" style="3" bestFit="1" customWidth="1"/>
    <col min="7" max="7" width="12.5546875" style="3" bestFit="1" customWidth="1"/>
    <col min="8" max="8" width="7.44140625" style="3" bestFit="1" customWidth="1"/>
    <col min="9" max="9" width="7" style="2" customWidth="1"/>
    <col min="10" max="10" width="11.44140625" style="2"/>
    <col min="11" max="11" width="4.5546875" style="2" customWidth="1"/>
    <col min="12" max="31" width="11.44140625" style="2"/>
    <col min="32" max="16384" width="11.44140625" style="3"/>
  </cols>
  <sheetData>
    <row r="1" spans="2:31" ht="15" thickBot="1"/>
    <row r="2" spans="2:31" ht="15.6">
      <c r="B2" s="23" t="s">
        <v>62</v>
      </c>
      <c r="C2" s="24" t="s">
        <v>54</v>
      </c>
      <c r="D2" s="24" t="s">
        <v>55</v>
      </c>
      <c r="E2" s="24" t="s">
        <v>56</v>
      </c>
      <c r="F2" s="24" t="s">
        <v>57</v>
      </c>
      <c r="G2" s="24" t="s">
        <v>58</v>
      </c>
      <c r="H2" s="25" t="s">
        <v>75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 ht="13.8">
      <c r="B3" s="6" t="s">
        <v>10</v>
      </c>
      <c r="C3" s="13">
        <v>26</v>
      </c>
      <c r="D3" s="13">
        <v>3</v>
      </c>
      <c r="E3" s="13">
        <v>29</v>
      </c>
      <c r="F3" s="13">
        <v>2</v>
      </c>
      <c r="G3" s="13">
        <v>1</v>
      </c>
      <c r="H3" s="17">
        <v>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 ht="13.8">
      <c r="B4" s="6" t="s">
        <v>11</v>
      </c>
      <c r="C4" s="13">
        <v>46</v>
      </c>
      <c r="D4" s="13">
        <v>21</v>
      </c>
      <c r="E4" s="13">
        <v>67</v>
      </c>
      <c r="F4" s="13">
        <v>47</v>
      </c>
      <c r="G4" s="13">
        <v>21</v>
      </c>
      <c r="H4" s="17">
        <v>68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 ht="13.8">
      <c r="B5" s="6" t="s">
        <v>26</v>
      </c>
      <c r="C5" s="13">
        <v>90</v>
      </c>
      <c r="D5" s="13">
        <v>3</v>
      </c>
      <c r="E5" s="13">
        <v>93</v>
      </c>
      <c r="F5" s="13">
        <v>93</v>
      </c>
      <c r="G5" s="13">
        <v>5</v>
      </c>
      <c r="H5" s="17">
        <v>98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13.8">
      <c r="B6" s="6" t="s">
        <v>9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32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3.8">
      <c r="B7" s="6" t="s">
        <v>19</v>
      </c>
      <c r="C7" s="13">
        <v>26</v>
      </c>
      <c r="D7" s="13">
        <v>1</v>
      </c>
      <c r="E7" s="13">
        <v>27</v>
      </c>
      <c r="F7" s="13">
        <v>142</v>
      </c>
      <c r="G7" s="13">
        <v>21</v>
      </c>
      <c r="H7" s="17">
        <v>163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 ht="13.8">
      <c r="B8" s="6" t="s">
        <v>29</v>
      </c>
      <c r="C8" s="13">
        <v>27</v>
      </c>
      <c r="D8" s="13">
        <v>2</v>
      </c>
      <c r="E8" s="13">
        <v>29</v>
      </c>
      <c r="F8" s="29">
        <v>0</v>
      </c>
      <c r="G8" s="29">
        <v>0</v>
      </c>
      <c r="H8" s="32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 ht="13.8">
      <c r="B9" s="6" t="s">
        <v>25</v>
      </c>
      <c r="C9" s="29">
        <v>0</v>
      </c>
      <c r="D9" s="29">
        <v>0</v>
      </c>
      <c r="E9" s="29">
        <v>0</v>
      </c>
      <c r="F9" s="13">
        <v>13</v>
      </c>
      <c r="G9" s="13">
        <v>3</v>
      </c>
      <c r="H9" s="17">
        <v>16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3.8">
      <c r="B10" s="10" t="s">
        <v>73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3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13.8">
      <c r="B11" s="10" t="s">
        <v>74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3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ht="13.8">
      <c r="B12" s="10" t="s">
        <v>8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3.8">
      <c r="B13" s="10" t="s">
        <v>14</v>
      </c>
      <c r="C13" s="14">
        <v>154</v>
      </c>
      <c r="D13" s="14">
        <v>64</v>
      </c>
      <c r="E13" s="14">
        <v>218</v>
      </c>
      <c r="F13" s="14">
        <v>158</v>
      </c>
      <c r="G13" s="14">
        <v>66</v>
      </c>
      <c r="H13" s="18">
        <v>224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 ht="13.8">
      <c r="B14" s="10" t="s">
        <v>21</v>
      </c>
      <c r="C14" s="14">
        <v>435</v>
      </c>
      <c r="D14" s="14">
        <v>23</v>
      </c>
      <c r="E14" s="14">
        <v>458</v>
      </c>
      <c r="F14" s="14">
        <v>425</v>
      </c>
      <c r="G14" s="14">
        <v>23</v>
      </c>
      <c r="H14" s="18">
        <v>448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 ht="13.8">
      <c r="B15" s="10" t="s">
        <v>16</v>
      </c>
      <c r="C15" s="14">
        <v>121</v>
      </c>
      <c r="D15" s="14">
        <v>18</v>
      </c>
      <c r="E15" s="14">
        <v>139</v>
      </c>
      <c r="F15" s="14">
        <v>186</v>
      </c>
      <c r="G15" s="14">
        <v>45</v>
      </c>
      <c r="H15" s="18">
        <v>231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 ht="13.8">
      <c r="B16" s="10" t="s">
        <v>28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 ht="13.8">
      <c r="B17" s="10" t="s">
        <v>27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ht="13.8">
      <c r="B18" s="10" t="s">
        <v>20</v>
      </c>
      <c r="C18" s="14">
        <v>117</v>
      </c>
      <c r="D18" s="14">
        <v>17</v>
      </c>
      <c r="E18" s="14">
        <v>134</v>
      </c>
      <c r="F18" s="14">
        <v>78</v>
      </c>
      <c r="G18" s="14">
        <v>9</v>
      </c>
      <c r="H18" s="18">
        <v>87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3.8">
      <c r="B19" s="9" t="s">
        <v>13</v>
      </c>
      <c r="C19" s="15">
        <v>26</v>
      </c>
      <c r="D19" s="15">
        <v>5</v>
      </c>
      <c r="E19" s="15">
        <v>31</v>
      </c>
      <c r="F19" s="15">
        <v>19</v>
      </c>
      <c r="G19" s="15">
        <v>5</v>
      </c>
      <c r="H19" s="19">
        <v>24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13.8">
      <c r="B20" s="9" t="s">
        <v>22</v>
      </c>
      <c r="C20" s="31">
        <v>0</v>
      </c>
      <c r="D20" s="31">
        <v>0</v>
      </c>
      <c r="E20" s="31">
        <v>0</v>
      </c>
      <c r="F20" s="15">
        <v>1</v>
      </c>
      <c r="G20" s="31">
        <v>0</v>
      </c>
      <c r="H20" s="19">
        <v>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 ht="13.8">
      <c r="B21" s="9" t="s">
        <v>15</v>
      </c>
      <c r="C21" s="15">
        <v>95</v>
      </c>
      <c r="D21" s="15">
        <v>7</v>
      </c>
      <c r="E21" s="15">
        <v>102</v>
      </c>
      <c r="F21" s="15">
        <v>37</v>
      </c>
      <c r="G21" s="15">
        <v>2</v>
      </c>
      <c r="H21" s="19">
        <v>39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ht="13.8">
      <c r="B22" s="9" t="s">
        <v>17</v>
      </c>
      <c r="C22" s="15">
        <v>14</v>
      </c>
      <c r="D22" s="15">
        <v>1</v>
      </c>
      <c r="E22" s="15">
        <v>15</v>
      </c>
      <c r="F22" s="15">
        <v>14</v>
      </c>
      <c r="G22" s="15">
        <v>6</v>
      </c>
      <c r="H22" s="19">
        <v>20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 ht="13.8">
      <c r="B23" s="9" t="s">
        <v>18</v>
      </c>
      <c r="C23" s="15">
        <v>53</v>
      </c>
      <c r="D23" s="15">
        <v>32</v>
      </c>
      <c r="E23" s="15">
        <v>85</v>
      </c>
      <c r="F23" s="15">
        <v>40</v>
      </c>
      <c r="G23" s="15">
        <v>19</v>
      </c>
      <c r="H23" s="19">
        <v>59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 ht="13.8">
      <c r="B24" s="11" t="s">
        <v>23</v>
      </c>
      <c r="C24" s="16">
        <v>38</v>
      </c>
      <c r="D24" s="16">
        <v>4</v>
      </c>
      <c r="E24" s="16">
        <v>42</v>
      </c>
      <c r="F24" s="16">
        <v>42</v>
      </c>
      <c r="G24" s="16">
        <v>2</v>
      </c>
      <c r="H24" s="20">
        <v>44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 ht="13.8">
      <c r="B25" s="11" t="s">
        <v>12</v>
      </c>
      <c r="C25" s="16">
        <v>40</v>
      </c>
      <c r="D25" s="16">
        <v>3</v>
      </c>
      <c r="E25" s="16">
        <v>43</v>
      </c>
      <c r="F25" s="16">
        <v>29</v>
      </c>
      <c r="G25" s="35">
        <v>0</v>
      </c>
      <c r="H25" s="20">
        <v>29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 ht="21" thickBot="1">
      <c r="B26" s="26" t="s">
        <v>24</v>
      </c>
      <c r="C26" s="27">
        <v>44</v>
      </c>
      <c r="D26" s="27">
        <v>2</v>
      </c>
      <c r="E26" s="27">
        <v>46</v>
      </c>
      <c r="F26" s="27">
        <v>30</v>
      </c>
      <c r="G26" s="27">
        <v>9</v>
      </c>
      <c r="H26" s="28">
        <v>39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15" thickBot="1"/>
    <row r="28" spans="2:31" ht="15.6" thickTop="1" thickBot="1">
      <c r="B28" s="8" t="s">
        <v>69</v>
      </c>
      <c r="C28" s="8" t="s">
        <v>88</v>
      </c>
      <c r="D28" s="42" t="s">
        <v>70</v>
      </c>
      <c r="E28" s="42"/>
      <c r="F28" s="42"/>
      <c r="G28" s="8" t="s">
        <v>71</v>
      </c>
      <c r="H28" s="42" t="s">
        <v>72</v>
      </c>
      <c r="I28" s="42"/>
      <c r="J28" s="42"/>
      <c r="K28" s="8">
        <v>2</v>
      </c>
    </row>
    <row r="29" spans="2:31" ht="15" thickTop="1"/>
  </sheetData>
  <mergeCells count="2">
    <mergeCell ref="D28:F28"/>
    <mergeCell ref="H28:J28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E1048576"/>
  <sheetViews>
    <sheetView showGridLines="0" zoomScaleNormal="100" workbookViewId="0"/>
  </sheetViews>
  <sheetFormatPr baseColWidth="10" defaultColWidth="11.44140625" defaultRowHeight="14.4"/>
  <cols>
    <col min="1" max="1" width="11.44140625" style="3"/>
    <col min="2" max="2" width="61.109375" style="3" bestFit="1" customWidth="1"/>
    <col min="3" max="3" width="13.109375" style="3" bestFit="1" customWidth="1"/>
    <col min="4" max="4" width="12.5546875" style="3" bestFit="1" customWidth="1"/>
    <col min="5" max="5" width="7.44140625" style="3" bestFit="1" customWidth="1"/>
    <col min="6" max="6" width="13.109375" style="3" bestFit="1" customWidth="1"/>
    <col min="7" max="7" width="12.5546875" style="3" bestFit="1" customWidth="1"/>
    <col min="8" max="8" width="7.44140625" style="3" bestFit="1" customWidth="1"/>
    <col min="9" max="9" width="7.33203125" style="2" customWidth="1"/>
    <col min="10" max="10" width="11.44140625" style="2"/>
    <col min="11" max="11" width="4.44140625" style="2" customWidth="1"/>
    <col min="12" max="31" width="11.44140625" style="2"/>
    <col min="32" max="16384" width="11.44140625" style="3"/>
  </cols>
  <sheetData>
    <row r="1" spans="2:31" ht="15" thickBot="1"/>
    <row r="2" spans="2:31" ht="15.6">
      <c r="B2" s="23" t="s">
        <v>62</v>
      </c>
      <c r="C2" s="24" t="s">
        <v>59</v>
      </c>
      <c r="D2" s="24" t="s">
        <v>60</v>
      </c>
      <c r="E2" s="24" t="s">
        <v>61</v>
      </c>
      <c r="F2" s="24" t="s">
        <v>76</v>
      </c>
      <c r="G2" s="24" t="s">
        <v>77</v>
      </c>
      <c r="H2" s="25" t="s">
        <v>78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2:31">
      <c r="B3" s="6" t="s">
        <v>10</v>
      </c>
      <c r="C3" s="29">
        <v>0</v>
      </c>
      <c r="D3" s="13">
        <v>1</v>
      </c>
      <c r="E3" s="13">
        <v>1</v>
      </c>
      <c r="F3" s="29">
        <v>0</v>
      </c>
      <c r="G3" s="29">
        <v>0</v>
      </c>
      <c r="H3" s="32">
        <v>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1">
      <c r="B4" s="6" t="s">
        <v>11</v>
      </c>
      <c r="C4" s="13">
        <v>30</v>
      </c>
      <c r="D4" s="13">
        <v>13</v>
      </c>
      <c r="E4" s="13">
        <v>43</v>
      </c>
      <c r="F4" s="29">
        <v>0</v>
      </c>
      <c r="G4" s="29">
        <v>0</v>
      </c>
      <c r="H4" s="32">
        <v>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2:31">
      <c r="B5" s="6" t="s">
        <v>26</v>
      </c>
      <c r="C5" s="13">
        <v>68</v>
      </c>
      <c r="D5" s="13">
        <v>4</v>
      </c>
      <c r="E5" s="13">
        <v>72</v>
      </c>
      <c r="F5" s="29">
        <v>0</v>
      </c>
      <c r="G5" s="29">
        <v>0</v>
      </c>
      <c r="H5" s="3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>
      <c r="B6" s="6" t="s">
        <v>9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32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>
      <c r="B7" s="6" t="s">
        <v>19</v>
      </c>
      <c r="C7" s="13">
        <v>107</v>
      </c>
      <c r="D7" s="13">
        <v>15</v>
      </c>
      <c r="E7" s="13">
        <v>122</v>
      </c>
      <c r="F7" s="29">
        <v>0</v>
      </c>
      <c r="G7" s="29">
        <v>0</v>
      </c>
      <c r="H7" s="32"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2:31">
      <c r="B8" s="6" t="s">
        <v>29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32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2:31">
      <c r="B9" s="6" t="s">
        <v>25</v>
      </c>
      <c r="C9" s="13">
        <v>27</v>
      </c>
      <c r="D9" s="13">
        <v>1</v>
      </c>
      <c r="E9" s="13">
        <v>28</v>
      </c>
      <c r="F9" s="29">
        <v>0</v>
      </c>
      <c r="G9" s="29">
        <v>0</v>
      </c>
      <c r="H9" s="32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>
      <c r="B10" s="10" t="s">
        <v>73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3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>
      <c r="B11" s="10" t="s">
        <v>74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3"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>
      <c r="B12" s="10" t="s">
        <v>8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3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>
      <c r="B13" s="10" t="s">
        <v>14</v>
      </c>
      <c r="C13" s="14">
        <v>140</v>
      </c>
      <c r="D13" s="14">
        <v>53</v>
      </c>
      <c r="E13" s="14">
        <v>193</v>
      </c>
      <c r="F13" s="14">
        <f>+H13-G13</f>
        <v>93</v>
      </c>
      <c r="G13" s="14">
        <v>56</v>
      </c>
      <c r="H13" s="18">
        <v>149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2:31">
      <c r="B14" s="10" t="s">
        <v>21</v>
      </c>
      <c r="C14" s="14">
        <v>371</v>
      </c>
      <c r="D14" s="14">
        <v>20</v>
      </c>
      <c r="E14" s="14">
        <v>391</v>
      </c>
      <c r="F14" s="14">
        <v>298</v>
      </c>
      <c r="G14" s="14">
        <v>20</v>
      </c>
      <c r="H14" s="18">
        <v>318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2:31">
      <c r="B15" s="10" t="s">
        <v>16</v>
      </c>
      <c r="C15" s="14">
        <v>122</v>
      </c>
      <c r="D15" s="14">
        <v>14</v>
      </c>
      <c r="E15" s="14">
        <v>136</v>
      </c>
      <c r="F15" s="14">
        <v>91</v>
      </c>
      <c r="G15" s="14">
        <v>9</v>
      </c>
      <c r="H15" s="18">
        <v>100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2:31">
      <c r="B16" s="10" t="s">
        <v>28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3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2:31">
      <c r="B17" s="10" t="s">
        <v>27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3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>
      <c r="B18" s="10" t="s">
        <v>84</v>
      </c>
      <c r="C18" s="14">
        <v>1</v>
      </c>
      <c r="D18" s="30">
        <v>0</v>
      </c>
      <c r="E18" s="14">
        <v>1</v>
      </c>
      <c r="F18" s="14">
        <v>127</v>
      </c>
      <c r="G18" s="14">
        <v>13</v>
      </c>
      <c r="H18" s="18">
        <v>140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>
      <c r="B19" s="10" t="s">
        <v>20</v>
      </c>
      <c r="C19" s="14">
        <v>42</v>
      </c>
      <c r="D19" s="14">
        <v>10</v>
      </c>
      <c r="E19" s="14">
        <v>52</v>
      </c>
      <c r="F19" s="14">
        <v>60</v>
      </c>
      <c r="G19" s="14">
        <v>14</v>
      </c>
      <c r="H19" s="18">
        <v>74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>
      <c r="B20" s="9" t="s">
        <v>13</v>
      </c>
      <c r="C20" s="15">
        <v>54</v>
      </c>
      <c r="D20" s="15">
        <v>6</v>
      </c>
      <c r="E20" s="15">
        <v>60</v>
      </c>
      <c r="F20" s="31">
        <v>0</v>
      </c>
      <c r="G20" s="31">
        <v>0</v>
      </c>
      <c r="H20" s="34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2:31">
      <c r="B21" s="9" t="s">
        <v>22</v>
      </c>
      <c r="C21" s="15">
        <v>1</v>
      </c>
      <c r="D21" s="31">
        <v>0</v>
      </c>
      <c r="E21" s="15">
        <v>1</v>
      </c>
      <c r="F21" s="31">
        <v>0</v>
      </c>
      <c r="G21" s="31">
        <v>0</v>
      </c>
      <c r="H21" s="34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>
      <c r="B22" s="9" t="s">
        <v>15</v>
      </c>
      <c r="C22" s="15">
        <v>98</v>
      </c>
      <c r="D22" s="15">
        <v>6</v>
      </c>
      <c r="E22" s="15">
        <v>104</v>
      </c>
      <c r="F22" s="31">
        <v>0</v>
      </c>
      <c r="G22" s="31">
        <v>0</v>
      </c>
      <c r="H22" s="34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2:31">
      <c r="B23" s="9" t="s">
        <v>17</v>
      </c>
      <c r="C23" s="15">
        <v>46</v>
      </c>
      <c r="D23" s="15">
        <v>5</v>
      </c>
      <c r="E23" s="15">
        <v>51</v>
      </c>
      <c r="F23" s="31">
        <v>0</v>
      </c>
      <c r="G23" s="31">
        <v>0</v>
      </c>
      <c r="H23" s="34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2:31">
      <c r="B24" s="9" t="s">
        <v>18</v>
      </c>
      <c r="C24" s="15">
        <v>63</v>
      </c>
      <c r="D24" s="15">
        <v>31</v>
      </c>
      <c r="E24" s="15">
        <v>94</v>
      </c>
      <c r="F24" s="31">
        <v>0</v>
      </c>
      <c r="G24" s="31">
        <v>0</v>
      </c>
      <c r="H24" s="34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2:31">
      <c r="B25" s="11" t="s">
        <v>23</v>
      </c>
      <c r="C25" s="16">
        <v>31</v>
      </c>
      <c r="D25" s="35">
        <v>0</v>
      </c>
      <c r="E25" s="16">
        <v>31</v>
      </c>
      <c r="F25" s="16">
        <v>2</v>
      </c>
      <c r="G25" s="35">
        <v>0</v>
      </c>
      <c r="H25" s="20">
        <v>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2:31">
      <c r="B26" s="11" t="s">
        <v>12</v>
      </c>
      <c r="C26" s="16">
        <v>18</v>
      </c>
      <c r="D26" s="16">
        <v>1</v>
      </c>
      <c r="E26" s="16">
        <v>19</v>
      </c>
      <c r="F26" s="16">
        <v>4</v>
      </c>
      <c r="G26" s="35">
        <v>0</v>
      </c>
      <c r="H26" s="20">
        <v>4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2:31" ht="21" thickBot="1">
      <c r="B27" s="26" t="s">
        <v>24</v>
      </c>
      <c r="C27" s="27">
        <v>19</v>
      </c>
      <c r="D27" s="27">
        <v>2</v>
      </c>
      <c r="E27" s="27">
        <v>21</v>
      </c>
      <c r="F27" s="27">
        <v>4</v>
      </c>
      <c r="G27" s="27">
        <v>1</v>
      </c>
      <c r="H27" s="28">
        <v>5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2:31" ht="15" thickBot="1"/>
    <row r="29" spans="2:31" ht="15.6" thickTop="1" thickBot="1">
      <c r="B29" s="8" t="s">
        <v>69</v>
      </c>
      <c r="C29" s="8" t="s">
        <v>88</v>
      </c>
      <c r="D29" s="42" t="s">
        <v>70</v>
      </c>
      <c r="E29" s="42"/>
      <c r="F29" s="42"/>
      <c r="G29" s="8" t="s">
        <v>71</v>
      </c>
      <c r="H29" s="42" t="s">
        <v>72</v>
      </c>
      <c r="I29" s="42"/>
      <c r="J29" s="42"/>
      <c r="K29" s="8">
        <v>2</v>
      </c>
    </row>
    <row r="30" spans="2:31" ht="15" thickTop="1"/>
    <row r="1048576" spans="10:10">
      <c r="J1048576" s="3"/>
    </row>
  </sheetData>
  <mergeCells count="2">
    <mergeCell ref="D29:F29"/>
    <mergeCell ref="H29:J2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CICLO</vt:lpstr>
      <vt:lpstr>TOTAL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DAVD</cp:lastModifiedBy>
  <dcterms:created xsi:type="dcterms:W3CDTF">2016-05-10T16:39:44Z</dcterms:created>
  <dcterms:modified xsi:type="dcterms:W3CDTF">2021-04-21T13:22:29Z</dcterms:modified>
</cp:coreProperties>
</file>