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mc:AlternateContent xmlns:mc="http://schemas.openxmlformats.org/markup-compatibility/2006">
    <mc:Choice Requires="x15">
      <x15ac:absPath xmlns:x15ac="http://schemas.microsoft.com/office/spreadsheetml/2010/11/ac" url="https://itceduco-my.sharepoint.com/personal/gestionculturaorganizacional_itc_edu_co/Documents/PTEP/PTEP 2026/Seguimiento PTEP trimestre I-2026/"/>
    </mc:Choice>
  </mc:AlternateContent>
  <xr:revisionPtr revIDLastSave="469" documentId="109_{BF5C7FE7-6692-FD47-BB9B-47ED8C2B1E6E}" xr6:coauthVersionLast="47" xr6:coauthVersionMax="47" xr10:uidLastSave="{43B24E99-CB46-4B4E-8929-B34D7A2EFF7A}"/>
  <bookViews>
    <workbookView xWindow="0" yWindow="580" windowWidth="23820" windowHeight="15620" tabRatio="759" activeTab="2" xr2:uid="{00000000-000D-0000-FFFF-FFFF00000000}"/>
  </bookViews>
  <sheets>
    <sheet name="RELACIÓN DE TRÁMITES" sheetId="1" state="hidden" r:id="rId1"/>
    <sheet name="AVANCE PTEP" sheetId="12" state="hidden" r:id="rId2"/>
    <sheet name="Seguimiento PTEP Trim I-2026" sheetId="25" r:id="rId3"/>
    <sheet name="Hoja1" sheetId="8" state="hidden" r:id="rId4"/>
    <sheet name="Consolidado seguimiento PTEP" sheetId="21" r:id="rId5"/>
  </sheets>
  <definedNames>
    <definedName name="_xlnm._FilterDatabase" localSheetId="2" hidden="1">'Seguimiento PTEP Trim I-2026'!$A$5:$M$37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25" l="1"/>
  <c r="C7" i="21" s="1"/>
  <c r="G6" i="21"/>
  <c r="G5" i="21"/>
  <c r="G4" i="21"/>
  <c r="C6" i="21"/>
  <c r="C5" i="21"/>
  <c r="C4" i="21"/>
  <c r="G3" i="21"/>
  <c r="C3" i="21"/>
  <c r="K37" i="25"/>
  <c r="G7" i="21" s="1"/>
</calcChain>
</file>

<file path=xl/sharedStrings.xml><?xml version="1.0" encoding="utf-8"?>
<sst xmlns="http://schemas.openxmlformats.org/spreadsheetml/2006/main" count="328" uniqueCount="245">
  <si>
    <t>No.</t>
  </si>
  <si>
    <t>NOMBRE DEL TRÁMITE / OPA / REGULACIÓN</t>
  </si>
  <si>
    <t>MOTIVO DE RACIONALIZACIÓN</t>
  </si>
  <si>
    <t>TIPO DE ACCIÓN</t>
  </si>
  <si>
    <t>TIPO DE RACIONALIZA CIÓN</t>
  </si>
  <si>
    <t>DESCRIPCIÓN DE LA MEJORA O PROYECTO</t>
  </si>
  <si>
    <t>META</t>
  </si>
  <si>
    <t>OBSERVACIONES</t>
  </si>
  <si>
    <t>Préstamo bibliotecario</t>
  </si>
  <si>
    <t>Iniciativa de la institución</t>
  </si>
  <si>
    <t>Administrativas</t>
  </si>
  <si>
    <t>Reducción de actividades en los procedimientos internos</t>
  </si>
  <si>
    <t>Documentación y optimización del proceso</t>
  </si>
  <si>
    <t>Trámite publicado en portales</t>
  </si>
  <si>
    <t>Reintegros, transferencias, homologaciones, validaciones</t>
  </si>
  <si>
    <t>Préstamo audiovisuales</t>
  </si>
  <si>
    <t>Cancelación de semestre</t>
  </si>
  <si>
    <t>Aplazamiento de semestre</t>
  </si>
  <si>
    <t>Duplicados de diplomas y actas de grado</t>
  </si>
  <si>
    <t>Grado de pregrado y posgrado</t>
  </si>
  <si>
    <t>Cursos intersemestrales</t>
  </si>
  <si>
    <t>Reducción de actividades en los procedimientos</t>
  </si>
  <si>
    <t>internos</t>
  </si>
  <si>
    <t>Matrícula cursos de extensión</t>
  </si>
  <si>
    <t>PROGRAMA DE TRANSPARENCIA Y ÉTICA PÚBLICA</t>
  </si>
  <si>
    <t>CLASIF. DE CONFIDENCIALIDAD</t>
  </si>
  <si>
    <t>IPB</t>
  </si>
  <si>
    <t>CLASIF. DE INTEGRIDAD</t>
  </si>
  <si>
    <t>A</t>
  </si>
  <si>
    <t>CLASIF. DE DISPONIBILIDAD</t>
  </si>
  <si>
    <t>PROGRAMA DE TRANSPARENCIA Y ÉTICA DE LO PÚBLICA 2026</t>
  </si>
  <si>
    <t>Estructura PTEP</t>
  </si>
  <si>
    <t>Actividades</t>
  </si>
  <si>
    <t>Meta o producto</t>
  </si>
  <si>
    <t>Responsable</t>
  </si>
  <si>
    <t>Fecha</t>
  </si>
  <si>
    <t xml:space="preserve">Avance </t>
  </si>
  <si>
    <t>% de avance trimestre</t>
  </si>
  <si>
    <t>% de avance vigencia</t>
  </si>
  <si>
    <t>Link de evidencia</t>
  </si>
  <si>
    <t>1. Administración de riesgos</t>
  </si>
  <si>
    <t>1.1. Gestión de riesgos para la integridad pública, y 1.2 Gestión de riesgos de LA/FT/FP</t>
  </si>
  <si>
    <t>1.1.1</t>
  </si>
  <si>
    <t>Actualizar la Politica de Administración de Riesgos, integrando riesgos de Integridad: conflictos de intereses, soborno, corrupción y fraude.</t>
  </si>
  <si>
    <t xml:space="preserve">Politica de Administración de Riesgos </t>
  </si>
  <si>
    <t>Oficina Asesora de Planeación/ Calidad - MIPG</t>
  </si>
  <si>
    <t>Cuarto trimestre</t>
  </si>
  <si>
    <t>1.1.2</t>
  </si>
  <si>
    <t>Presentar ante el Comité Institucional de Gestión y Desempeño la actualización de la politica de Administración de Riesgos.</t>
  </si>
  <si>
    <t xml:space="preserve">Acta del CIGD  </t>
  </si>
  <si>
    <t>1.1.3</t>
  </si>
  <si>
    <t>Socializar la Politica de Administración de Riesgos de integridad (conflictos de intereses, soborno, corrupción y fraude).</t>
  </si>
  <si>
    <t xml:space="preserve">Listados de Asistencia/ Piezas Graficas de Comunicación </t>
  </si>
  <si>
    <t>1.1.4</t>
  </si>
  <si>
    <t>Actualizar el Procedimiento de Administración de Riesgos en cuanto a la materialización de los riesgos y la metodología de riesgos de integridad (conflictos de intereses, soborno, corrupción y fraude).</t>
  </si>
  <si>
    <t xml:space="preserve">Procedimiento de Administración de Riesgos Actualizado </t>
  </si>
  <si>
    <t>1.1.5</t>
  </si>
  <si>
    <t>Realizar el monitoreo y seguimiento al mapa de riesgos</t>
  </si>
  <si>
    <t>Mapa de riesgos con el monitoreo y seguimiento realizado</t>
  </si>
  <si>
    <t>Cuatrimestralmente</t>
  </si>
  <si>
    <t>1.3. Canales de denuncia</t>
  </si>
  <si>
    <t>1.3.1</t>
  </si>
  <si>
    <t>Generar un documento para la presentación y trámite de denuncias por posibles actos de corrupción, su tratamiento y discrecionalidad.</t>
  </si>
  <si>
    <t xml:space="preserve">(1) Documento realizado </t>
  </si>
  <si>
    <t>Gestión de Servicio al Ciudadano (OAP) - Oficina Jurídica - Oficina de Control Interno - Control Interno Disciplinario</t>
  </si>
  <si>
    <t>Segundo trimestre</t>
  </si>
  <si>
    <t>1.3.2</t>
  </si>
  <si>
    <t>Implementar ejercicios de socialización y sensibilización orientados a fortalecer la adecuada radicación de PQRSD y el uso correcto de los canales institucionales para la denuncia de posibles actos de corrupción.</t>
  </si>
  <si>
    <t xml:space="preserve">(1) ejercicio de socialización </t>
  </si>
  <si>
    <t>Gestión de Servicio al Ciudadano (OAP) - Oficina Jurídica</t>
  </si>
  <si>
    <t>Tercer trimestre</t>
  </si>
  <si>
    <t>1.3.3</t>
  </si>
  <si>
    <t>Publicar informes trimestrales de PQRSD y de  solicitudes de información</t>
  </si>
  <si>
    <t>Informes Trimestrales de PQRS</t>
  </si>
  <si>
    <t>Gestión de Servicio al Ciudadano (OAP)</t>
  </si>
  <si>
    <t>Abril
Julio
Octubre
Enero 2027</t>
  </si>
  <si>
    <t>1.3.4</t>
  </si>
  <si>
    <t>Medir la percepción de los ciudadanos respecto a la calidad y acceso de la oferta institucional y la atención prestada y generar informe trimestral.</t>
  </si>
  <si>
    <t>Informe de evaluación del servicio</t>
  </si>
  <si>
    <t>Oficina Asesora de Planeación (Calidad)</t>
  </si>
  <si>
    <t xml:space="preserve">Se realizo el reporte del Informe de Evaluacion de la prestación del servicio correspondiente al primer trimestre de la vigencia 2026. </t>
  </si>
  <si>
    <t>https://itceduco-my.sharepoint.com/personal/gestionculturaorganizacional_itc_edu_co/_layouts/15/onedrive.aspx?id=%2Fpersonal%2Fgestionculturaorganizacional%5Fitc%5Fedu%5Fco%2FDocuments%2FPTEP%2FPTEP%202026%2FEvidencias%2F1%2E%20ADMINISTRACI%C3%93N%20DE%20RIESGOS%2F1%2E3%2E4&amp;viewid=d65cb9c2%2Dc153%2D41ba%2D8808%2Df4a9f5b01b90&amp;ct=1776898297032&amp;or=OWA%2DNT%2DMail</t>
  </si>
  <si>
    <t>1.4. Debida diligencia (conocimiento de la contraparte)</t>
  </si>
  <si>
    <t>1.4.1</t>
  </si>
  <si>
    <t>Revisar los procedimientos internos en los que debe aplicarse el lineamiento de debida diligencia (conocimiento de las contrapartes), con el fin de realizar los ajustes que puedan requerirse, en el marco de la ejeucción de procesos contractuales de la ETITC.</t>
  </si>
  <si>
    <t>Procedimiento formulado o modificado</t>
  </si>
  <si>
    <t>Oficina Jurídica - Oficina de Contratación</t>
  </si>
  <si>
    <t xml:space="preserve">Segundo trimestre </t>
  </si>
  <si>
    <t>2. Redes y articulación</t>
  </si>
  <si>
    <t>2.1. Redes internas</t>
  </si>
  <si>
    <t>2.2.1</t>
  </si>
  <si>
    <t xml:space="preserve">Integrar el PTEP en un instrumento (Sharepoint) que sirva como red de seguimiento permanente a los compromisos adquiridos en su formulación. </t>
  </si>
  <si>
    <t>Instrumento en Línea</t>
  </si>
  <si>
    <t>Oficina Asesora de Planeación (MIPG)</t>
  </si>
  <si>
    <t>Trimestralmente</t>
  </si>
  <si>
    <t>Se cuenta con la Matriz de seguimiento PTEP 2026, a través de la cual se realiza seguimiento a las actividades planificadas para la vigencia 2026.</t>
  </si>
  <si>
    <t>2.2.2</t>
  </si>
  <si>
    <t>Llevar los avances del PTEP ante el CIGD como instancia de seguimiento en la que convergen los responsables de su materialización.</t>
  </si>
  <si>
    <t>Se realizó seguimiento a la ejecución del PTEP con corte a 31.12.2026 y se presentó al Comité Institucional de Gestión y Desempeño del 06.03.2026.
El seguimiento del primer trimestre de 2026, se presentará al CIGD del mes de abril.</t>
  </si>
  <si>
    <t>2.2. Redes externas</t>
  </si>
  <si>
    <t>2.1.1</t>
  </si>
  <si>
    <t>Elaborar un mapa de redes y articulación, donde se enliste el rol, responsabilidades, representante o delegado, tareas y planes de trabajo  de la  ETITC en las redes externas (Transparencia y Ética Púbica)</t>
  </si>
  <si>
    <t xml:space="preserve">1. Documento </t>
  </si>
  <si>
    <t>Oficina Asesora de Planeación (MIPG), Talento humano, Oficina de Control interno</t>
  </si>
  <si>
    <t>3. Modelo de Estado Abierto</t>
  </si>
  <si>
    <t>3.1. Acceso a la información pública y transparencia</t>
  </si>
  <si>
    <t>3.1.1</t>
  </si>
  <si>
    <t>Publicar de manera periódica el comportamiento de los indicadores del Plan de Desarrollo Institucional y el Plan de Acción Institucional en el portal de datos y estadísticas de la ETITC.</t>
  </si>
  <si>
    <t>Seguimiento Publicado</t>
  </si>
  <si>
    <t>Oficina Asesora de Planeación 
(Plan de acción)</t>
  </si>
  <si>
    <t>No se reporta avance</t>
  </si>
  <si>
    <t>3.1.2</t>
  </si>
  <si>
    <t xml:space="preserve">Publicar informes de seguimiento a los proyectos de inversión institucionales </t>
  </si>
  <si>
    <t>Informes de seguimiento publicados en la página web institucional</t>
  </si>
  <si>
    <t>Oficina Asesora de Planeación (Proyectos)</t>
  </si>
  <si>
    <t>Se realizó publicación del seguimiento realizado a los proyectos de inversión con corte a 31 de marzo</t>
  </si>
  <si>
    <t>https://itceduco-my.sharepoint.com/:f:/g/personal/gestionculturaorganizacional_itc_edu_co/IgC7tXyWqjFgS5PFaa4IqpzOAZIVhI7V0-cYoz5UtYog_DA?e=vaKa6E</t>
  </si>
  <si>
    <t>3.1.3</t>
  </si>
  <si>
    <t>Publicar la ejecución del presupuesto de la institución</t>
  </si>
  <si>
    <t xml:space="preserve">Informes de ejecución publicados en la página webinstitucional </t>
  </si>
  <si>
    <t>Área de presupuesto</t>
  </si>
  <si>
    <t>Mensualmente</t>
  </si>
  <si>
    <t>Se encuentra publicadas las ejecuciones presupuestales con corte a marzo</t>
  </si>
  <si>
    <t>https://www.etitc.edu.co/es/page/leytransparencia</t>
  </si>
  <si>
    <t>3.2. Integridad pública y cultura de la legalidad</t>
  </si>
  <si>
    <t>3.2.1</t>
  </si>
  <si>
    <t>Mantener actualizada la versión del código de integridad, conflicto de interes y realizar los ajustes en caso de cambios en las directrices por parte de la Función Pública.</t>
  </si>
  <si>
    <t xml:space="preserve">Documento actualizado </t>
  </si>
  <si>
    <t xml:space="preserve">Oficina de Talento Humano </t>
  </si>
  <si>
    <t xml:space="preserve">Durante la vigencia </t>
  </si>
  <si>
    <t>Los dos documentos se encuentran publicados en el portal web</t>
  </si>
  <si>
    <t>conflictointereses.pdf
https://itceduco-my.sharepoint.com/:b:/g/personal/gestionculturaorganizacional_itc_edu_co/IQCI6jcfTJOxTa1N7jImwRtPAeCr6dBtmnvSM0J3B8wBdtU?e=xtZoLW</t>
  </si>
  <si>
    <t>3.2.2</t>
  </si>
  <si>
    <t xml:space="preserve">Realizar el autodiagnóstico de integridad, como estrategia de mejormiento continuo  </t>
  </si>
  <si>
    <t xml:space="preserve">Autodiagnótico realizado </t>
  </si>
  <si>
    <t>Primer trimestre</t>
  </si>
  <si>
    <t>Se realizó a pricipio de la vigencia como línea base para estrucutrar el programa de Integridad</t>
  </si>
  <si>
    <t>https://itceduco-my.sharepoint.com/:x:/g/personal/gestionculturaorganizacional_itc_edu_co/IQBg392Ogl9mRKYcbn3-hCJ-ARVibjAHpUHzzp0h15QUJqM?e=SLxlzB</t>
  </si>
  <si>
    <t>3.2.3</t>
  </si>
  <si>
    <t>Definir un plan de acción del código de integridad y conflicto de interés de la ETITC (LEY 2016 DE 2020)</t>
  </si>
  <si>
    <t xml:space="preserve">Un plan de acción definido </t>
  </si>
  <si>
    <t>Como parte  del diseño del programa de Integridad 360° , se definió el plan de acción anual</t>
  </si>
  <si>
    <t>https://itceduco-my.sharepoint.com/:b:/g/personal/gestionculturaorganizacional_itc_edu_co/IQBrfQ4rIBHxQ4qFR_5v0gEbAQiGusY2XLKmnRuH2CD33a8?e=3D6YC7</t>
  </si>
  <si>
    <t>3.2.4</t>
  </si>
  <si>
    <t>Integrar en las jornadas de inducción el código de integridad, resaltando su importancia para el fortalecimiento de una cultura basada en el adecuado comportamiento y el buen relacionamiento.</t>
  </si>
  <si>
    <t>Soportes de la inducción</t>
  </si>
  <si>
    <t>En el proceso de inducción se incluye socializar el código de integridad, el cual también está contenido en el módulo de talento humano del curso virtual que realizan todos los servidores nuevos al ingresar a  la ETITC</t>
  </si>
  <si>
    <t>https://itceduco-my.sharepoint.com/:i:/g/personal/gestionculturaorganizacional_itc_edu_co/IQAGCW9I1egMQ5kqmclybqXUAW69gy8manlLLGxYJ5DRp90?e=tdU8o5</t>
  </si>
  <si>
    <t>3.2.5</t>
  </si>
  <si>
    <t>Realizar campañas de difusión al interior de la ETITC sobre el PTEP y su respectivo Plan de Ejecución y Seguimiento.</t>
  </si>
  <si>
    <t xml:space="preserve">2 Campañas realizadas </t>
  </si>
  <si>
    <t>3.3. Diálogo y corresponsabilidad</t>
  </si>
  <si>
    <t>3.3.1</t>
  </si>
  <si>
    <t>Consolidar y publicar el informe de Gestión Anual 2025</t>
  </si>
  <si>
    <t>Informe consolidado y publicado</t>
  </si>
  <si>
    <t>3.3.2</t>
  </si>
  <si>
    <t xml:space="preserve">Definir y divulgar adecuadamente los mecanismos de participación de los grupos de valor en la rendición de cuentas </t>
  </si>
  <si>
    <t>Canales definidos</t>
  </si>
  <si>
    <t xml:space="preserve">Oficina Asesora de Planeación (Servicio al ciudadano) / Gestión de Comunicaciones </t>
  </si>
  <si>
    <t>Se desarrolló el formulario de preinscripción
Activación del Correo institucional redinciondecuentas@itc.edu.co 
Diseño pieza gráfica con botón “Inscríbete y Participa”
Modelo para las invitaciones personalizadas en formato Word con el botón “Inscríbete y Participa”
Desarrollo de videos reels cortos, sobre la importancia de la jornada y avances de la gestión 2025, con llamado a la acción para participar.</t>
  </si>
  <si>
    <t>https://www.facebook.com/reel/1396192571798699 
https://www.facebook.com/photo/?fbid=1389898153176175&amp;set=a.642809741218357 
https://www.facebook.com/reel/1485186476318548 
https://www.facebook.com/reel/804335072284689
https://www.facebook.com/etitc  
https://www.facebook.com/reel/1671774900839295</t>
  </si>
  <si>
    <t>3.3.3</t>
  </si>
  <si>
    <t>Desarrollar la Audiencia pública de Rendición de Cuentas utilizando los canales de comunicación disponibles por la ETITC</t>
  </si>
  <si>
    <t xml:space="preserve">Un Informe </t>
  </si>
  <si>
    <t xml:space="preserve">Se emitió en vivo la audiencia pública por Facebook Live con una visualización de 2.800 reproducciones, y 43 interacciones (35 like, 5 comentarios y 3 compartidos.) 
En la plataforma de Youtube  con 232 visualizaciones y 7 interacciones
Repositorio en el portal web de la grabación de la jornada e informe escrito para consulta. </t>
  </si>
  <si>
    <r>
      <rPr>
        <b/>
        <sz val="11"/>
        <color rgb="FF000000"/>
        <rFont val="Calibri"/>
        <family val="2"/>
      </rPr>
      <t xml:space="preserve">INFORME: 
https://itceduco-my.sharepoint.com/:f:/g/personal/gestionculturaorganizacional_itc_edu_co/IgAg9TXtJZABT5emjsU7Z6ciAesRKTDGmszwkeWKCU-TOfY?e=ZhnH07
Registros:
</t>
    </r>
    <r>
      <rPr>
        <u/>
        <sz val="11"/>
        <color rgb="FF0563C1"/>
        <rFont val="Calibri"/>
        <family val="2"/>
      </rPr>
      <t>https://www.youtube.com/watch?v=0_QmhZFP0M0&amp;t=153s
https://etitc.edu.co/es/page/rendicion-cuentas 
https://www.facebook.com/reel/1528979491899713</t>
    </r>
  </si>
  <si>
    <t>3.3.4</t>
  </si>
  <si>
    <t xml:space="preserve">Realizar el informe de la Audiencia Pública de Rendición de Cuentas de la Vigencia, con las respectivas etapas ejecutadas y respuestas a las inquietudes de los participantes. </t>
  </si>
  <si>
    <t xml:space="preserve">Oficina Asesora de Planeación (Servicio al ciudadano) </t>
  </si>
  <si>
    <t>4. Inciativas Adicionales</t>
  </si>
  <si>
    <t>4.1. Racionaliación de Trámites</t>
  </si>
  <si>
    <t>4.1.1</t>
  </si>
  <si>
    <t>Definir y gestionar la estrategia de racionalización de trámites de la vigencia 2026</t>
  </si>
  <si>
    <t>Estrategia definida y gestionada</t>
  </si>
  <si>
    <t>Oficina Asesora de Planeación  (Servicio al ciudadano)</t>
  </si>
  <si>
    <t>4.1.2</t>
  </si>
  <si>
    <t>Verificar la implementación de la Meta de Racionalización de la Vigencia 2026</t>
  </si>
  <si>
    <t>4.2. Participación Ciudadana</t>
  </si>
  <si>
    <t>4.2.1</t>
  </si>
  <si>
    <t>Actualizar la caracterización de los grupos de valor de la ETITC</t>
  </si>
  <si>
    <t xml:space="preserve">Informe de caracterización </t>
  </si>
  <si>
    <t>4.2.2</t>
  </si>
  <si>
    <t>Consolidar la estrategia de Participación Ciudadana y Rendición de cuentas de la ETITC y publicarla en el botón Participa.</t>
  </si>
  <si>
    <t>Estrategia definida</t>
  </si>
  <si>
    <t>4.3 Transparencia activa</t>
  </si>
  <si>
    <t>4.2.4</t>
  </si>
  <si>
    <t xml:space="preserve">Verificar cumplimiento de requerimiento de publicación de información mínima obligatoria (link de transparencia) de acuerdo a normatividad vigente y nueva. </t>
  </si>
  <si>
    <t>Matriz de cumplimiento ITA</t>
  </si>
  <si>
    <t>Durante la vigencia</t>
  </si>
  <si>
    <t xml:space="preserve">4.4. Deforestación </t>
  </si>
  <si>
    <t>4.2.5</t>
  </si>
  <si>
    <t>Realizar capacitaciones y sensibilizaciones sobre ahorro, consumo de recursos públicos (Agua, Luz, Residuos ordinarios).</t>
  </si>
  <si>
    <t>Soportes de 4 capacitaciones</t>
  </si>
  <si>
    <t xml:space="preserve">Gestión ambiental </t>
  </si>
  <si>
    <t>Se  reporta un avance del 25% , tras haber  ejecutado  una (1) jornada de capacitación y sensibilización sobre " separación y manejo de residuos sólidos"  en el primer trimestre del 2026.</t>
  </si>
  <si>
    <t>https://itceduco-my.sharepoint.com/:f:/g/personal/gestionculturaorganizacional_itc_edu_co/IgAWFF2nUkMNQpAZhh09D4EvAdC6OhsnQAjYwsqZ5WZo21E?e=Za4Rmc</t>
  </si>
  <si>
    <t>Total de avance</t>
  </si>
  <si>
    <t>EJE</t>
  </si>
  <si>
    <t>PROPÓSITO</t>
  </si>
  <si>
    <t>AVANCE</t>
  </si>
  <si>
    <t>Académico</t>
  </si>
  <si>
    <t>Planta profesoral</t>
  </si>
  <si>
    <t>Interelación adacémica de los profesores</t>
  </si>
  <si>
    <t>Redimensionamiento curricular</t>
  </si>
  <si>
    <t>Mejoramiento continuo de los procesos de calidad</t>
  </si>
  <si>
    <t>Fortalecimiento de los programas de bienestar</t>
  </si>
  <si>
    <t xml:space="preserve">Optimización de los recursos de apoyo académico </t>
  </si>
  <si>
    <t>Programas pertinentes de alto impacto social</t>
  </si>
  <si>
    <t>Proyecto educativo institucional</t>
  </si>
  <si>
    <t>Acreditación de calidad de los programas</t>
  </si>
  <si>
    <t>Investigación</t>
  </si>
  <si>
    <t xml:space="preserve">Realizar diagnóstico institucional y definir el modelo de innovación y desarrollo para la ETITC
</t>
  </si>
  <si>
    <t xml:space="preserve">Formar investigadores en la gestión de grupos, formulación de proyectos de investigación y ACTI para posicionar a la ETITC como centro líder entre sus pares en ciencia, tecnología e innovación
</t>
  </si>
  <si>
    <t xml:space="preserve">Realizar publicaciones institucionales y ponencias en eventos académicos nacionales e internacionales
</t>
  </si>
  <si>
    <t xml:space="preserve">Incentivar la formulación y realización de proyectos que consoliden los grupos de investigación
</t>
  </si>
  <si>
    <t>Capacitar a la comunidad ETITC y definir protocolos para la ampliación de normatividad de propiedad intelectual</t>
  </si>
  <si>
    <t xml:space="preserve">Participar en redes CTI
</t>
  </si>
  <si>
    <t xml:space="preserve">Prestar servicios de asesorías, consultoría e impulsar el licenciamiento
</t>
  </si>
  <si>
    <t>Extensión y Proyección social</t>
  </si>
  <si>
    <t>Desarrollar proyectos de capacitación a través de cursos, diplomados y otros programas de educación continuada, que contribuyan al mejoramiento de la calidad de vida de los colombianos y a la construcción de una sociedad incluyente.</t>
  </si>
  <si>
    <t>Establecer proyectos multilaterales a nivel local, regional o nacional orientados a la apropiación del conocimiento en comunidades vulnerables, mediante la oferta de voluntariados y programas de educación continuada</t>
  </si>
  <si>
    <t>Administrativo</t>
  </si>
  <si>
    <t xml:space="preserve">Establecer las estrategias y mecanismos que conduzcan  a la institución al cambio de carácter académico como Universidad Tecnológica </t>
  </si>
  <si>
    <t>Implementar el modelo de aseguramiento de la calidad que alimente la toma de decisiones de la alta dirección.</t>
  </si>
  <si>
    <t xml:space="preserve">Fortalecer y consolidar la gestión financiera de la Institución
</t>
  </si>
  <si>
    <t>Contar con un equipo humano eficiente, en un ambiente laboral confortable, capaz de dar soluciones</t>
  </si>
  <si>
    <t>Mejorar el equipamiento tecnológico de la institución.</t>
  </si>
  <si>
    <t>Continuar con la gestión de desarrollo de la planta física.</t>
  </si>
  <si>
    <t xml:space="preserve">Implementar un sistema de información y comunicación que apoye el desarrollo de una cultura organizacional alineada con el sistema de valores y la gestión de todos.
</t>
  </si>
  <si>
    <t>Internacionalización</t>
  </si>
  <si>
    <t xml:space="preserve">Vincular la institución con el entorno nacional e internacional para acceder a recursos y generar intercambios
</t>
  </si>
  <si>
    <t>Calidad</t>
  </si>
  <si>
    <t>Satisfacer las expectativas de los usuarios asociadas con un servicio educativo de calidad, a través del fortalecimiento del Sistema de Gestión de Calidad y la evaluación permanente</t>
  </si>
  <si>
    <t>Componente</t>
  </si>
  <si>
    <t>Avance trimestre I</t>
  </si>
  <si>
    <t>Avance trimestre II</t>
  </si>
  <si>
    <t>Avance trimestre III</t>
  </si>
  <si>
    <t>Avance trimestre IV</t>
  </si>
  <si>
    <t>Avance vigencia</t>
  </si>
  <si>
    <t>1. ADMINISTRACIÓN DE RIESGOS</t>
  </si>
  <si>
    <t>2. REDES Y ARTICULACIÓN</t>
  </si>
  <si>
    <t>3. MODELO DE ESTADO ABIERTO</t>
  </si>
  <si>
    <t xml:space="preserve">4. INICIATIVAS ADICIONALES </t>
  </si>
  <si>
    <t xml:space="preserve">Promedio avance PTEP </t>
  </si>
  <si>
    <t>Nota: Promedio calculado sobre el resultado por el número de actividades no sobre componentes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</si>
</sst>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2"/>
      <name val="Calibri"/>
      <family val="2"/>
      <scheme val="minor"/>
    </font>
    <font>
      <b/>
      <sz val="11"/>
      <name val="Calibri"/>
      <family val="2"/>
      <scheme val="minor"/>
    </font>
    <font>
      <sz val="8"/>
      <color theme="1"/>
      <name val="Calibri"/>
      <family val="2"/>
      <scheme val="minor"/>
    </font>
    <font>
      <sz val="8"/>
      <color theme="1"/>
      <name val="Times New Roman"/>
      <family val="1"/>
    </font>
    <font>
      <sz val="10.5"/>
      <color theme="1"/>
      <name val="Times New Roman"/>
      <family val="1"/>
    </font>
    <font>
      <sz val="7"/>
      <color theme="1"/>
      <name val="Times New Roman"/>
      <family val="1"/>
    </font>
    <font>
      <sz val="10"/>
      <color theme="1"/>
      <name val="Times New Roman"/>
      <family val="1"/>
    </font>
    <font>
      <sz val="1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0"/>
      <name val="Arial"/>
      <family val="2"/>
    </font>
    <font>
      <b/>
      <sz val="11"/>
      <color theme="0"/>
      <name val="Calibri"/>
      <family val="2"/>
      <scheme val="minor"/>
    </font>
    <font>
      <b/>
      <sz val="12"/>
      <color theme="0"/>
      <name val="Calibri"/>
      <family val="2"/>
      <scheme val="minor"/>
    </font>
    <font>
      <sz val="10"/>
      <name val="Arial"/>
      <family val="2"/>
    </font>
    <font>
      <b/>
      <sz val="14"/>
      <color theme="0"/>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sz val="11"/>
      <color rgb="FFFF0000"/>
      <name val="Calibri"/>
      <family val="2"/>
      <scheme val="minor"/>
    </font>
    <font>
      <b/>
      <sz val="11"/>
      <color rgb="FF000000"/>
      <name val="Calibri"/>
      <family val="2"/>
    </font>
    <font>
      <u/>
      <sz val="11"/>
      <color rgb="FF0563C1"/>
      <name val="Calibri"/>
      <family val="2"/>
    </font>
    <font>
      <u/>
      <sz val="11"/>
      <color theme="10"/>
      <name val="Calibri"/>
      <family val="2"/>
    </font>
    <font>
      <sz val="11"/>
      <color theme="0"/>
      <name val="Calibri"/>
      <family val="2"/>
      <scheme val="minor"/>
    </font>
    <font>
      <sz val="11"/>
      <color rgb="FF0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00206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24994659260841701"/>
        <bgColor indexed="64"/>
      </patternFill>
    </fill>
    <fill>
      <patternFill patternType="gray0625">
        <fgColor rgb="FF92D050"/>
      </patternFill>
    </fill>
  </fills>
  <borders count="4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auto="1"/>
      </left>
      <right style="thin">
        <color auto="1"/>
      </right>
      <top/>
      <bottom style="medium">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7">
    <xf numFmtId="0" fontId="0" fillId="0" borderId="0"/>
    <xf numFmtId="9" fontId="1" fillId="0" borderId="0" applyFont="0" applyFill="0" applyBorder="0" applyAlignment="0" applyProtection="0"/>
    <xf numFmtId="0" fontId="13" fillId="0" borderId="0"/>
    <xf numFmtId="0" fontId="16" fillId="0" borderId="0"/>
    <xf numFmtId="0" fontId="13" fillId="0" borderId="0"/>
    <xf numFmtId="0" fontId="21" fillId="0" borderId="0" applyNumberFormat="0" applyFill="0" applyBorder="0" applyAlignment="0" applyProtection="0"/>
    <xf numFmtId="0" fontId="21" fillId="0" borderId="0" applyNumberFormat="0" applyFill="0" applyBorder="0" applyAlignment="0" applyProtection="0"/>
  </cellStyleXfs>
  <cellXfs count="188">
    <xf numFmtId="0" fontId="0" fillId="0" borderId="0" xfId="0"/>
    <xf numFmtId="0" fontId="5" fillId="3" borderId="7" xfId="0" applyFont="1" applyFill="1"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vertical="center" wrapText="1"/>
    </xf>
    <xf numFmtId="0" fontId="7" fillId="3" borderId="7" xfId="0" applyFont="1" applyFill="1" applyBorder="1" applyAlignment="1">
      <alignment vertical="center" wrapText="1"/>
    </xf>
    <xf numFmtId="0" fontId="0" fillId="0" borderId="7" xfId="0" applyBorder="1" applyAlignment="1">
      <alignment vertical="top" wrapText="1"/>
    </xf>
    <xf numFmtId="0" fontId="4" fillId="3" borderId="8" xfId="0" applyFont="1" applyFill="1" applyBorder="1" applyAlignment="1">
      <alignment vertical="center" wrapText="1"/>
    </xf>
    <xf numFmtId="0" fontId="0" fillId="0" borderId="8" xfId="0" applyBorder="1" applyAlignment="1">
      <alignment vertical="top" wrapText="1"/>
    </xf>
    <xf numFmtId="0" fontId="4" fillId="3" borderId="7" xfId="0" applyFont="1" applyFill="1" applyBorder="1" applyAlignment="1">
      <alignment vertical="center" wrapText="1"/>
    </xf>
    <xf numFmtId="0" fontId="0" fillId="3" borderId="7" xfId="0" applyFill="1" applyBorder="1" applyAlignment="1">
      <alignment vertical="top" wrapText="1"/>
    </xf>
    <xf numFmtId="0" fontId="0" fillId="3" borderId="8" xfId="0" applyFill="1" applyBorder="1" applyAlignment="1">
      <alignment vertical="top" wrapText="1"/>
    </xf>
    <xf numFmtId="0" fontId="8" fillId="0" borderId="7" xfId="0" applyFont="1" applyBorder="1" applyAlignment="1">
      <alignment vertical="center" wrapText="1"/>
    </xf>
    <xf numFmtId="0" fontId="4" fillId="0" borderId="7" xfId="0" applyFont="1" applyBorder="1" applyAlignment="1">
      <alignment horizontal="justify" vertical="center" wrapText="1"/>
    </xf>
    <xf numFmtId="0" fontId="10" fillId="0" borderId="16" xfId="0" applyFont="1" applyBorder="1" applyAlignment="1">
      <alignment horizontal="center" vertical="center"/>
    </xf>
    <xf numFmtId="0" fontId="10" fillId="0" borderId="20" xfId="0" applyFont="1" applyBorder="1" applyAlignment="1">
      <alignment horizontal="center" vertical="center" wrapText="1"/>
    </xf>
    <xf numFmtId="0" fontId="0" fillId="2" borderId="0" xfId="0" applyFill="1"/>
    <xf numFmtId="0" fontId="0" fillId="0" borderId="0" xfId="0" applyAlignment="1">
      <alignment wrapText="1"/>
    </xf>
    <xf numFmtId="0" fontId="0" fillId="0" borderId="11" xfId="0" applyBorder="1" applyAlignment="1">
      <alignment wrapText="1"/>
    </xf>
    <xf numFmtId="9" fontId="0" fillId="0" borderId="19" xfId="1" applyFont="1" applyBorder="1"/>
    <xf numFmtId="9" fontId="0" fillId="0" borderId="12" xfId="0" applyNumberFormat="1" applyBorder="1"/>
    <xf numFmtId="0" fontId="0" fillId="0" borderId="13" xfId="0" applyBorder="1" applyAlignment="1">
      <alignment wrapText="1"/>
    </xf>
    <xf numFmtId="9" fontId="0" fillId="0" borderId="14" xfId="0" applyNumberFormat="1" applyBorder="1"/>
    <xf numFmtId="9" fontId="0" fillId="0" borderId="19" xfId="0" applyNumberFormat="1" applyBorder="1"/>
    <xf numFmtId="9" fontId="0" fillId="0" borderId="17" xfId="0" applyNumberFormat="1" applyBorder="1"/>
    <xf numFmtId="0" fontId="11" fillId="0" borderId="20" xfId="0" applyFont="1" applyBorder="1" applyAlignment="1">
      <alignment horizontal="center"/>
    </xf>
    <xf numFmtId="0" fontId="11" fillId="0" borderId="20" xfId="0" applyFont="1" applyBorder="1" applyAlignment="1">
      <alignment horizontal="center" wrapText="1"/>
    </xf>
    <xf numFmtId="0" fontId="12" fillId="0" borderId="13" xfId="0" applyFont="1" applyBorder="1" applyAlignment="1">
      <alignment horizontal="left" vertical="center" wrapText="1" readingOrder="1"/>
    </xf>
    <xf numFmtId="0" fontId="12" fillId="0" borderId="11" xfId="0" applyFont="1" applyBorder="1" applyAlignment="1">
      <alignment horizontal="left" vertical="center" wrapText="1" readingOrder="1"/>
    </xf>
    <xf numFmtId="0" fontId="0" fillId="0" borderId="11" xfId="0" applyBorder="1" applyAlignment="1">
      <alignment wrapText="1" readingOrder="1"/>
    </xf>
    <xf numFmtId="0" fontId="12" fillId="0" borderId="11" xfId="0" applyFont="1" applyBorder="1" applyAlignment="1">
      <alignment wrapText="1" readingOrder="1"/>
    </xf>
    <xf numFmtId="0" fontId="0" fillId="0" borderId="13" xfId="0" applyBorder="1" applyAlignment="1">
      <alignment wrapText="1" readingOrder="1"/>
    </xf>
    <xf numFmtId="0" fontId="0" fillId="0" borderId="22" xfId="0" applyBorder="1" applyAlignment="1">
      <alignment wrapText="1" readingOrder="1"/>
    </xf>
    <xf numFmtId="0" fontId="12" fillId="0" borderId="22" xfId="0" applyFont="1" applyBorder="1" applyAlignment="1">
      <alignment horizontal="justify" vertical="center" wrapText="1" readingOrder="1"/>
    </xf>
    <xf numFmtId="0" fontId="0" fillId="0" borderId="23" xfId="0" applyBorder="1" applyAlignment="1">
      <alignment wrapText="1"/>
    </xf>
    <xf numFmtId="0" fontId="12" fillId="0" borderId="23" xfId="0" applyFont="1" applyBorder="1" applyAlignment="1">
      <alignment horizontal="left" vertical="center" wrapText="1" readingOrder="1"/>
    </xf>
    <xf numFmtId="0" fontId="10" fillId="0" borderId="20" xfId="0" applyFont="1" applyBorder="1" applyAlignment="1">
      <alignment horizontal="center" vertical="center"/>
    </xf>
    <xf numFmtId="0" fontId="0" fillId="0" borderId="0" xfId="0" applyAlignment="1">
      <alignment horizontal="left" vertical="top"/>
    </xf>
    <xf numFmtId="0" fontId="14" fillId="6" borderId="11" xfId="0" applyFont="1" applyFill="1" applyBorder="1" applyAlignment="1">
      <alignment horizontal="center" vertical="center" wrapText="1"/>
    </xf>
    <xf numFmtId="0" fontId="0" fillId="2" borderId="0" xfId="0" applyFill="1" applyAlignment="1">
      <alignment horizontal="justify" vertical="center" wrapText="1"/>
    </xf>
    <xf numFmtId="0" fontId="20" fillId="2" borderId="0" xfId="0" applyFont="1" applyFill="1" applyAlignment="1">
      <alignment horizontal="center" vertical="center" wrapText="1"/>
    </xf>
    <xf numFmtId="14" fontId="20" fillId="2" borderId="0" xfId="0" applyNumberFormat="1" applyFont="1" applyFill="1" applyAlignment="1">
      <alignment horizontal="center" vertical="center" wrapText="1"/>
    </xf>
    <xf numFmtId="0" fontId="0" fillId="0" borderId="24" xfId="0" applyBorder="1" applyAlignment="1">
      <alignment horizontal="justify" vertical="center" wrapText="1"/>
    </xf>
    <xf numFmtId="1" fontId="0" fillId="0" borderId="0" xfId="0" applyNumberFormat="1"/>
    <xf numFmtId="0" fontId="20" fillId="9" borderId="27" xfId="0" applyFont="1" applyFill="1" applyBorder="1" applyAlignment="1">
      <alignment vertical="center" wrapText="1"/>
    </xf>
    <xf numFmtId="0" fontId="14" fillId="4" borderId="0" xfId="0" applyFont="1" applyFill="1" applyAlignment="1">
      <alignment horizontal="center" vertical="top" wrapText="1"/>
    </xf>
    <xf numFmtId="0" fontId="17" fillId="0" borderId="27" xfId="0" applyFont="1" applyBorder="1" applyAlignment="1">
      <alignment horizontal="center" vertical="center"/>
    </xf>
    <xf numFmtId="0" fontId="12" fillId="0" borderId="27" xfId="0" applyFont="1" applyBorder="1" applyAlignment="1" applyProtection="1">
      <alignment vertical="top" wrapText="1"/>
      <protection locked="0"/>
    </xf>
    <xf numFmtId="0" fontId="0" fillId="9" borderId="27" xfId="0" applyFill="1" applyBorder="1" applyAlignment="1">
      <alignment vertical="center" wrapText="1"/>
    </xf>
    <xf numFmtId="0" fontId="0" fillId="2" borderId="27" xfId="0" applyFill="1" applyBorder="1" applyAlignment="1">
      <alignment horizontal="center" vertical="center" wrapText="1"/>
    </xf>
    <xf numFmtId="0" fontId="20" fillId="9" borderId="28" xfId="0" applyFont="1" applyFill="1" applyBorder="1" applyAlignment="1">
      <alignment vertical="center" wrapText="1"/>
    </xf>
    <xf numFmtId="0" fontId="0" fillId="0" borderId="27" xfId="0"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35" xfId="0" applyFont="1" applyFill="1" applyBorder="1" applyAlignment="1">
      <alignment horizontal="center" vertical="center"/>
    </xf>
    <xf numFmtId="0" fontId="14" fillId="6" borderId="36" xfId="0" applyFont="1" applyFill="1" applyBorder="1" applyAlignment="1">
      <alignment horizontal="center" vertical="center" wrapText="1"/>
    </xf>
    <xf numFmtId="0" fontId="0" fillId="9" borderId="30" xfId="0" applyFill="1" applyBorder="1" applyAlignment="1">
      <alignment vertical="center" wrapText="1"/>
    </xf>
    <xf numFmtId="0" fontId="0" fillId="2" borderId="30" xfId="0" applyFill="1" applyBorder="1" applyAlignment="1">
      <alignment horizontal="justify" vertical="center" wrapText="1"/>
    </xf>
    <xf numFmtId="0" fontId="0" fillId="2" borderId="30" xfId="0" applyFill="1" applyBorder="1" applyAlignment="1">
      <alignment horizontal="center" vertical="center" wrapText="1"/>
    </xf>
    <xf numFmtId="14" fontId="0" fillId="2" borderId="30" xfId="0" applyNumberFormat="1" applyFill="1" applyBorder="1" applyAlignment="1">
      <alignment horizontal="center" vertical="center" wrapText="1"/>
    </xf>
    <xf numFmtId="0" fontId="17" fillId="0" borderId="30" xfId="0" applyFont="1" applyBorder="1" applyAlignment="1">
      <alignment horizontal="center" vertical="center"/>
    </xf>
    <xf numFmtId="0" fontId="12" fillId="2" borderId="27" xfId="0" applyFont="1" applyFill="1" applyBorder="1" applyAlignment="1">
      <alignment horizontal="justify" vertical="center" wrapText="1"/>
    </xf>
    <xf numFmtId="14" fontId="0" fillId="2" borderId="27" xfId="0" applyNumberFormat="1" applyFill="1" applyBorder="1" applyAlignment="1">
      <alignment horizontal="center" vertical="center" wrapText="1"/>
    </xf>
    <xf numFmtId="0" fontId="0" fillId="2" borderId="27" xfId="0" applyFill="1" applyBorder="1" applyAlignment="1">
      <alignment horizontal="justify" vertical="center" wrapText="1"/>
    </xf>
    <xf numFmtId="0" fontId="0" fillId="2" borderId="25" xfId="0" applyFill="1" applyBorder="1" applyAlignment="1">
      <alignment horizontal="left" vertical="top" wrapText="1"/>
    </xf>
    <xf numFmtId="0" fontId="27" fillId="0" borderId="27" xfId="0" applyFont="1" applyBorder="1" applyAlignment="1">
      <alignment horizontal="center" vertical="center" wrapText="1"/>
    </xf>
    <xf numFmtId="0" fontId="9" fillId="0" borderId="27" xfId="0" applyFont="1" applyBorder="1" applyAlignment="1">
      <alignment horizontal="justify" vertical="center" wrapText="1"/>
    </xf>
    <xf numFmtId="14" fontId="20" fillId="2" borderId="27" xfId="0" applyNumberFormat="1" applyFont="1" applyFill="1" applyBorder="1" applyAlignment="1">
      <alignment horizontal="center" vertical="center" wrapText="1"/>
    </xf>
    <xf numFmtId="0" fontId="20" fillId="9" borderId="35" xfId="0" applyFont="1" applyFill="1" applyBorder="1" applyAlignment="1">
      <alignment vertical="center" wrapText="1"/>
    </xf>
    <xf numFmtId="14" fontId="0" fillId="0" borderId="27" xfId="0" applyNumberFormat="1" applyBorder="1" applyAlignment="1">
      <alignment horizontal="center" vertical="center" wrapText="1"/>
    </xf>
    <xf numFmtId="14" fontId="0" fillId="0" borderId="35" xfId="0" applyNumberFormat="1" applyBorder="1" applyAlignment="1">
      <alignment horizontal="center" vertical="center" wrapText="1"/>
    </xf>
    <xf numFmtId="0" fontId="0" fillId="0" borderId="27" xfId="0" applyBorder="1" applyAlignment="1">
      <alignment horizontal="left" vertical="center" wrapText="1"/>
    </xf>
    <xf numFmtId="0" fontId="0" fillId="0" borderId="27" xfId="0" applyBorder="1" applyAlignment="1">
      <alignment horizontal="center" vertical="center" wrapText="1" shrinkToFit="1"/>
    </xf>
    <xf numFmtId="0" fontId="9" fillId="0" borderId="27" xfId="0" applyFont="1" applyBorder="1" applyAlignment="1">
      <alignment horizontal="left" vertical="center" wrapText="1"/>
    </xf>
    <xf numFmtId="0" fontId="0" fillId="0" borderId="27" xfId="0" applyBorder="1" applyAlignment="1">
      <alignment horizontal="justify" vertical="center" shrinkToFit="1"/>
    </xf>
    <xf numFmtId="14" fontId="0" fillId="2" borderId="27" xfId="0" applyNumberFormat="1" applyFill="1" applyBorder="1" applyAlignment="1">
      <alignment horizontal="center" vertical="center" wrapText="1" shrinkToFit="1"/>
    </xf>
    <xf numFmtId="14" fontId="0" fillId="0" borderId="27" xfId="0" applyNumberFormat="1" applyBorder="1" applyAlignment="1">
      <alignment horizontal="center" vertical="center" shrinkToFit="1"/>
    </xf>
    <xf numFmtId="0" fontId="20" fillId="2" borderId="27" xfId="0" applyFont="1" applyFill="1" applyBorder="1" applyAlignment="1">
      <alignment horizontal="center" vertical="center" wrapText="1"/>
    </xf>
    <xf numFmtId="0" fontId="0" fillId="0" borderId="35" xfId="0" applyBorder="1" applyAlignment="1">
      <alignment horizontal="center" vertical="center" wrapText="1"/>
    </xf>
    <xf numFmtId="0" fontId="19" fillId="8" borderId="27" xfId="0" applyFont="1" applyFill="1" applyBorder="1" applyAlignment="1">
      <alignment horizontal="center" vertical="center" textRotation="90" wrapText="1"/>
    </xf>
    <xf numFmtId="0" fontId="19" fillId="8" borderId="35" xfId="0" applyFont="1" applyFill="1" applyBorder="1" applyAlignment="1">
      <alignment horizontal="center" vertical="center" textRotation="90"/>
    </xf>
    <xf numFmtId="0" fontId="0" fillId="0" borderId="35" xfId="0" applyBorder="1" applyAlignment="1">
      <alignment horizontal="justify" vertical="center" wrapText="1"/>
    </xf>
    <xf numFmtId="0" fontId="0" fillId="0" borderId="35" xfId="0" applyBorder="1" applyAlignment="1">
      <alignment horizontal="left" vertical="center" wrapText="1"/>
    </xf>
    <xf numFmtId="0" fontId="10" fillId="0" borderId="39" xfId="0" applyFont="1" applyBorder="1" applyAlignment="1">
      <alignment horizontal="center" vertical="center" wrapText="1"/>
    </xf>
    <xf numFmtId="0" fontId="10" fillId="0" borderId="39" xfId="0" applyFont="1" applyBorder="1" applyAlignment="1">
      <alignment horizontal="center" vertical="center"/>
    </xf>
    <xf numFmtId="0" fontId="10" fillId="0" borderId="39" xfId="0" applyFont="1" applyBorder="1" applyAlignment="1">
      <alignment vertical="center" wrapText="1"/>
    </xf>
    <xf numFmtId="0" fontId="10" fillId="0" borderId="40" xfId="0" applyFont="1" applyBorder="1" applyAlignment="1">
      <alignment horizontal="center" vertical="center" wrapText="1"/>
    </xf>
    <xf numFmtId="0" fontId="0" fillId="2" borderId="27" xfId="0" applyFill="1" applyBorder="1" applyAlignment="1" applyProtection="1">
      <alignment horizontal="left" vertical="top" wrapText="1"/>
      <protection locked="0"/>
    </xf>
    <xf numFmtId="9" fontId="17" fillId="0" borderId="27" xfId="0" applyNumberFormat="1" applyFont="1" applyBorder="1" applyAlignment="1">
      <alignment horizontal="center" vertical="center"/>
    </xf>
    <xf numFmtId="0" fontId="12" fillId="0" borderId="30" xfId="0" applyFont="1" applyBorder="1" applyAlignment="1" applyProtection="1">
      <alignment vertical="top" wrapText="1"/>
      <protection locked="0"/>
    </xf>
    <xf numFmtId="0" fontId="0" fillId="0" borderId="3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21" fillId="0" borderId="33" xfId="5" applyBorder="1" applyAlignment="1" applyProtection="1">
      <alignment vertical="center" wrapText="1"/>
      <protection locked="0"/>
    </xf>
    <xf numFmtId="0" fontId="0" fillId="0" borderId="33" xfId="0" applyBorder="1" applyAlignment="1" applyProtection="1">
      <alignment wrapText="1"/>
      <protection locked="0"/>
    </xf>
    <xf numFmtId="0" fontId="21" fillId="0" borderId="33" xfId="5" applyBorder="1" applyAlignment="1" applyProtection="1">
      <alignment wrapText="1"/>
      <protection locked="0"/>
    </xf>
    <xf numFmtId="0" fontId="21" fillId="0" borderId="33" xfId="6" applyBorder="1" applyAlignment="1" applyProtection="1">
      <alignment wrapText="1"/>
      <protection locked="0"/>
    </xf>
    <xf numFmtId="0" fontId="0" fillId="2" borderId="35" xfId="0" applyFill="1" applyBorder="1" applyAlignment="1" applyProtection="1">
      <alignment horizontal="left" vertical="top" wrapText="1"/>
      <protection locked="0"/>
    </xf>
    <xf numFmtId="0" fontId="19" fillId="8" borderId="28" xfId="0" applyFont="1" applyFill="1" applyBorder="1" applyAlignment="1">
      <alignment horizontal="center" vertical="center" textRotation="90" wrapText="1"/>
    </xf>
    <xf numFmtId="0" fontId="0" fillId="2" borderId="28" xfId="0" applyFill="1" applyBorder="1" applyAlignment="1">
      <alignment horizontal="justify" vertical="center" wrapText="1"/>
    </xf>
    <xf numFmtId="0" fontId="9" fillId="0" borderId="28" xfId="0" applyFont="1" applyBorder="1" applyAlignment="1">
      <alignment horizontal="justify" vertical="center" wrapText="1"/>
    </xf>
    <xf numFmtId="0" fontId="0" fillId="2" borderId="28" xfId="0" applyFill="1" applyBorder="1" applyAlignment="1">
      <alignment horizontal="center" vertical="center" wrapText="1"/>
    </xf>
    <xf numFmtId="14" fontId="20" fillId="2" borderId="28" xfId="0" applyNumberFormat="1" applyFont="1" applyFill="1" applyBorder="1" applyAlignment="1">
      <alignment horizontal="center" vertical="center" wrapText="1"/>
    </xf>
    <xf numFmtId="0" fontId="0" fillId="2" borderId="28" xfId="0" applyFill="1" applyBorder="1" applyAlignment="1" applyProtection="1">
      <alignment horizontal="left" vertical="top" wrapText="1"/>
      <protection locked="0"/>
    </xf>
    <xf numFmtId="0" fontId="17" fillId="0" borderId="28" xfId="0" applyFont="1" applyBorder="1" applyAlignment="1">
      <alignment horizontal="center" vertical="center"/>
    </xf>
    <xf numFmtId="0" fontId="0" fillId="0" borderId="42" xfId="0" applyBorder="1" applyAlignment="1" applyProtection="1">
      <alignment wrapText="1"/>
      <protection locked="0"/>
    </xf>
    <xf numFmtId="14" fontId="0" fillId="0" borderId="30" xfId="0" applyNumberFormat="1" applyBorder="1" applyAlignment="1">
      <alignment horizontal="center" vertical="center" wrapText="1"/>
    </xf>
    <xf numFmtId="0" fontId="0" fillId="2" borderId="30" xfId="0" applyFill="1" applyBorder="1" applyAlignment="1" applyProtection="1">
      <alignment horizontal="left" vertical="top" wrapText="1"/>
      <protection locked="0"/>
    </xf>
    <xf numFmtId="0" fontId="0" fillId="0" borderId="31" xfId="0" applyBorder="1" applyAlignment="1" applyProtection="1">
      <alignment wrapText="1"/>
      <protection locked="0"/>
    </xf>
    <xf numFmtId="0" fontId="22" fillId="0" borderId="27" xfId="0" applyFont="1" applyBorder="1" applyAlignment="1" applyProtection="1">
      <alignment horizontal="justify" vertical="center" wrapText="1"/>
      <protection locked="0"/>
    </xf>
    <xf numFmtId="0" fontId="12" fillId="0" borderId="27" xfId="0" applyFont="1" applyBorder="1" applyAlignment="1" applyProtection="1">
      <alignment horizontal="left" vertical="center" wrapText="1"/>
      <protection locked="0"/>
    </xf>
    <xf numFmtId="0" fontId="10" fillId="8" borderId="28" xfId="0" applyFont="1" applyFill="1" applyBorder="1" applyAlignment="1">
      <alignment horizontal="center" vertical="center" textRotation="90" wrapText="1"/>
    </xf>
    <xf numFmtId="0" fontId="0" fillId="9" borderId="28" xfId="0" applyFill="1" applyBorder="1" applyAlignment="1">
      <alignment vertical="center" wrapText="1"/>
    </xf>
    <xf numFmtId="14" fontId="0" fillId="0" borderId="28" xfId="0" applyNumberFormat="1" applyBorder="1" applyAlignment="1">
      <alignment horizontal="center" vertical="center" wrapText="1"/>
    </xf>
    <xf numFmtId="0" fontId="22" fillId="0" borderId="30" xfId="0" applyFont="1" applyBorder="1" applyAlignment="1" applyProtection="1">
      <alignment horizontal="justify" vertical="center" wrapText="1"/>
      <protection locked="0"/>
    </xf>
    <xf numFmtId="0" fontId="21" fillId="0" borderId="33" xfId="6" applyBorder="1" applyAlignment="1" applyProtection="1">
      <alignment vertical="center" wrapText="1"/>
      <protection locked="0"/>
    </xf>
    <xf numFmtId="0" fontId="25" fillId="0" borderId="33" xfId="6" applyFont="1" applyBorder="1" applyAlignment="1" applyProtection="1">
      <alignment vertical="center" wrapText="1"/>
      <protection locked="0"/>
    </xf>
    <xf numFmtId="0" fontId="0" fillId="0" borderId="30" xfId="0" applyBorder="1" applyAlignment="1">
      <alignment horizontal="justify" vertical="center" wrapText="1"/>
    </xf>
    <xf numFmtId="0" fontId="0" fillId="0" borderId="28" xfId="0" applyBorder="1" applyAlignment="1">
      <alignment horizontal="center" vertical="center" wrapText="1" shrinkToFit="1"/>
    </xf>
    <xf numFmtId="14" fontId="0" fillId="2" borderId="28" xfId="0" applyNumberFormat="1" applyFill="1" applyBorder="1" applyAlignment="1">
      <alignment horizontal="center" vertical="center" wrapText="1" shrinkToFit="1"/>
    </xf>
    <xf numFmtId="0" fontId="12" fillId="0" borderId="28" xfId="0" applyFont="1" applyBorder="1" applyAlignment="1" applyProtection="1">
      <alignment horizontal="justify" vertical="center" wrapText="1"/>
      <protection locked="0"/>
    </xf>
    <xf numFmtId="0" fontId="21" fillId="0" borderId="42" xfId="6" applyBorder="1" applyAlignment="1" applyProtection="1">
      <alignment vertical="center" wrapText="1"/>
      <protection locked="0"/>
    </xf>
    <xf numFmtId="0" fontId="0" fillId="0" borderId="27" xfId="0" applyBorder="1" applyAlignment="1" applyProtection="1">
      <alignment horizontal="justify" vertical="center" wrapText="1"/>
      <protection locked="0"/>
    </xf>
    <xf numFmtId="0" fontId="0" fillId="0" borderId="31" xfId="0" applyBorder="1" applyProtection="1">
      <protection locked="0"/>
    </xf>
    <xf numFmtId="0" fontId="0" fillId="0" borderId="36" xfId="0" applyBorder="1" applyAlignment="1" applyProtection="1">
      <alignment horizontal="left" vertical="center" wrapText="1"/>
      <protection locked="0"/>
    </xf>
    <xf numFmtId="9" fontId="17" fillId="0" borderId="37" xfId="0" applyNumberFormat="1" applyFont="1" applyBorder="1" applyAlignment="1">
      <alignment horizontal="center" vertical="center"/>
    </xf>
    <xf numFmtId="9" fontId="17" fillId="0" borderId="30" xfId="0" applyNumberFormat="1" applyFont="1" applyBorder="1" applyAlignment="1">
      <alignment horizontal="center" vertical="center"/>
    </xf>
    <xf numFmtId="9" fontId="17" fillId="0" borderId="35" xfId="0" applyNumberFormat="1" applyFont="1" applyBorder="1" applyAlignment="1">
      <alignment horizontal="center" vertical="center"/>
    </xf>
    <xf numFmtId="9" fontId="17" fillId="0" borderId="28" xfId="0" applyNumberFormat="1" applyFont="1" applyBorder="1" applyAlignment="1">
      <alignment horizontal="center" vertical="center"/>
    </xf>
    <xf numFmtId="0" fontId="0" fillId="0" borderId="27" xfId="0" applyBorder="1"/>
    <xf numFmtId="9" fontId="0" fillId="0" borderId="27" xfId="0" applyNumberFormat="1" applyBorder="1" applyAlignment="1">
      <alignment horizontal="center"/>
    </xf>
    <xf numFmtId="0" fontId="26" fillId="10" borderId="29" xfId="0" applyFont="1" applyFill="1" applyBorder="1" applyAlignment="1">
      <alignment horizontal="center"/>
    </xf>
    <xf numFmtId="0" fontId="26" fillId="10" borderId="30" xfId="0" applyFont="1" applyFill="1" applyBorder="1" applyAlignment="1">
      <alignment horizontal="center"/>
    </xf>
    <xf numFmtId="0" fontId="26" fillId="10" borderId="31" xfId="0" applyFont="1" applyFill="1" applyBorder="1" applyAlignment="1">
      <alignment horizontal="center"/>
    </xf>
    <xf numFmtId="0" fontId="0" fillId="0" borderId="32" xfId="0" applyBorder="1"/>
    <xf numFmtId="9" fontId="0" fillId="0" borderId="33" xfId="0" applyNumberFormat="1" applyBorder="1" applyAlignment="1">
      <alignment horizontal="center"/>
    </xf>
    <xf numFmtId="0" fontId="10" fillId="11" borderId="34" xfId="0" applyFont="1" applyFill="1" applyBorder="1" applyAlignment="1">
      <alignment horizontal="center"/>
    </xf>
    <xf numFmtId="9" fontId="10" fillId="11" borderId="35" xfId="0" applyNumberFormat="1" applyFont="1" applyFill="1" applyBorder="1" applyAlignment="1">
      <alignment horizontal="center" vertical="center"/>
    </xf>
    <xf numFmtId="0" fontId="10" fillId="11" borderId="35" xfId="0" applyFont="1" applyFill="1" applyBorder="1" applyAlignment="1">
      <alignment horizontal="center" vertical="center"/>
    </xf>
    <xf numFmtId="9" fontId="10" fillId="11" borderId="36"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3" fillId="2" borderId="9" xfId="0" applyFont="1" applyFill="1" applyBorder="1" applyAlignment="1">
      <alignment horizontal="center"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0" fillId="0" borderId="21" xfId="0" applyFont="1" applyBorder="1" applyAlignment="1">
      <alignment horizontal="center" vertical="center" wrapText="1"/>
    </xf>
    <xf numFmtId="0" fontId="10" fillId="0" borderId="26" xfId="0" applyFont="1" applyBorder="1" applyAlignment="1">
      <alignment horizontal="center" vertical="center" wrapText="1"/>
    </xf>
    <xf numFmtId="0" fontId="18" fillId="0" borderId="0" xfId="0" applyFont="1" applyAlignment="1">
      <alignment horizontal="center"/>
    </xf>
    <xf numFmtId="0" fontId="11" fillId="7" borderId="29" xfId="0" applyFont="1" applyFill="1" applyBorder="1" applyAlignment="1">
      <alignment horizontal="center" vertical="center" textRotation="90" wrapText="1"/>
    </xf>
    <xf numFmtId="0" fontId="11" fillId="7" borderId="32" xfId="0" applyFont="1" applyFill="1" applyBorder="1" applyAlignment="1">
      <alignment horizontal="center" vertical="center" textRotation="90" wrapText="1"/>
    </xf>
    <xf numFmtId="0" fontId="11" fillId="7" borderId="41" xfId="0" applyFont="1" applyFill="1" applyBorder="1" applyAlignment="1">
      <alignment horizontal="center" vertical="center" textRotation="90" wrapText="1"/>
    </xf>
    <xf numFmtId="0" fontId="10" fillId="8" borderId="30" xfId="0" applyFont="1" applyFill="1" applyBorder="1" applyAlignment="1">
      <alignment horizontal="center" vertical="center" textRotation="90" wrapText="1"/>
    </xf>
    <xf numFmtId="0" fontId="10" fillId="8" borderId="27" xfId="0" applyFont="1" applyFill="1" applyBorder="1" applyAlignment="1">
      <alignment horizontal="center" vertical="center" textRotation="90" wrapText="1"/>
    </xf>
    <xf numFmtId="0" fontId="15" fillId="5" borderId="29" xfId="0" applyFont="1" applyFill="1" applyBorder="1" applyAlignment="1">
      <alignment horizontal="center"/>
    </xf>
    <xf numFmtId="0" fontId="15" fillId="5" borderId="30" xfId="0" applyFont="1" applyFill="1" applyBorder="1" applyAlignment="1">
      <alignment horizontal="center"/>
    </xf>
    <xf numFmtId="0" fontId="15" fillId="5" borderId="31" xfId="0" applyFont="1" applyFill="1" applyBorder="1" applyAlignment="1">
      <alignment horizontal="center"/>
    </xf>
    <xf numFmtId="0" fontId="15" fillId="5" borderId="32" xfId="0" applyFont="1" applyFill="1" applyBorder="1" applyAlignment="1">
      <alignment horizontal="center"/>
    </xf>
    <xf numFmtId="0" fontId="15" fillId="5" borderId="27" xfId="0" applyFont="1" applyFill="1" applyBorder="1" applyAlignment="1">
      <alignment horizontal="center"/>
    </xf>
    <xf numFmtId="0" fontId="15" fillId="5" borderId="33" xfId="0" applyFont="1" applyFill="1" applyBorder="1" applyAlignment="1">
      <alignment horizontal="center"/>
    </xf>
    <xf numFmtId="0" fontId="14" fillId="6" borderId="35" xfId="0" applyFont="1" applyFill="1" applyBorder="1" applyAlignment="1">
      <alignment horizontal="center" vertical="center"/>
    </xf>
    <xf numFmtId="0" fontId="19" fillId="8" borderId="27" xfId="0" applyFont="1" applyFill="1" applyBorder="1" applyAlignment="1">
      <alignment horizontal="center" vertical="center" textRotation="90"/>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9" fillId="8" borderId="28" xfId="0" applyFont="1" applyFill="1" applyBorder="1" applyAlignment="1">
      <alignment horizontal="center" vertical="center" textRotation="90"/>
    </xf>
    <xf numFmtId="0" fontId="11" fillId="7" borderId="34" xfId="0" applyFont="1" applyFill="1" applyBorder="1" applyAlignment="1">
      <alignment horizontal="center" vertical="center" textRotation="90"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cellXfs>
  <cellStyles count="7">
    <cellStyle name="Hipervínculo" xfId="5" builtinId="8"/>
    <cellStyle name="Hyperlink" xfId="6" xr:uid="{00000000-000B-0000-0000-000008000000}"/>
    <cellStyle name="Normal" xfId="0" builtinId="0"/>
    <cellStyle name="Normal 2" xfId="2" xr:uid="{00000000-0005-0000-0000-000002000000}"/>
    <cellStyle name="Normal 2 2" xfId="3" xr:uid="{00000000-0005-0000-0000-000003000000}"/>
    <cellStyle name="Normal 2 2 2" xfId="4" xr:uid="{00000000-0005-0000-0000-000004000000}"/>
    <cellStyle name="Porcentaje" xfId="1" builtinId="5"/>
  </cellStyles>
  <dxfs count="0"/>
  <tableStyles count="0" defaultTableStyle="TableStyleMedium2" defaultPivotStyle="PivotStyleLight16"/>
  <colors>
    <mruColors>
      <color rgb="FF99FF66"/>
      <color rgb="FF00CC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f:/g/personal/gestionculturaorganizacional_itc_edu_co/IgC7tXyWqjFgS5PFaa4IqpzOAZIVhI7V0-cYoz5UtYog_DA?e=vaKa6E" TargetMode="External"/><Relationship Id="rId2" Type="http://schemas.openxmlformats.org/officeDocument/2006/relationships/hyperlink" Target="https://www.youtube.com/watch?v=0_QmhZFP0M0&amp;t=153s" TargetMode="External"/><Relationship Id="rId1" Type="http://schemas.openxmlformats.org/officeDocument/2006/relationships/hyperlink" Target="../../../../_layouts/15/onedrive.aspx?id=%2Fpersonal%2Fgestionculturaorganizacional%5Fitc%5Fedu%5Fco%2FDocuments%2FPTEP%2FPTEP%202026%2FEvidencias%2F1%2E%20ADMINISTRACI%C3%93N%20DE%20RIESGOS%2F1%2E3%2E4&amp;viewid=d65cb9c2%2Dc153%2D41ba%2D8808%2Df4a9f5b01b90&amp;ct=1776898297032&amp;or=OWA%2DNT%2DMail" TargetMode="External"/><Relationship Id="rId4" Type="http://schemas.openxmlformats.org/officeDocument/2006/relationships/hyperlink" Target="https://www.etitc.edu.co/es/page/leytransparenci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42"/>
  <sheetViews>
    <sheetView topLeftCell="A40" zoomScale="85" zoomScaleNormal="85" workbookViewId="0">
      <selection activeCell="D3" sqref="D3:D6"/>
    </sheetView>
  </sheetViews>
  <sheetFormatPr baseColWidth="10" defaultColWidth="11.5" defaultRowHeight="15" x14ac:dyDescent="0.2"/>
  <cols>
    <col min="1" max="1" width="3.5" customWidth="1"/>
    <col min="2" max="2" width="4.1640625" bestFit="1" customWidth="1"/>
    <col min="3" max="3" width="35.5" customWidth="1"/>
    <col min="4" max="4" width="28.6640625" bestFit="1" customWidth="1"/>
    <col min="5" max="5" width="15.33203125" bestFit="1" customWidth="1"/>
    <col min="6" max="6" width="33.33203125" customWidth="1"/>
    <col min="7" max="7" width="32.5" customWidth="1"/>
    <col min="8" max="8" width="20.6640625" customWidth="1"/>
    <col min="9" max="9" width="36.6640625" bestFit="1" customWidth="1"/>
  </cols>
  <sheetData>
    <row r="3" spans="2:9" x14ac:dyDescent="0.2">
      <c r="B3" s="143" t="s">
        <v>0</v>
      </c>
      <c r="C3" s="140" t="s">
        <v>1</v>
      </c>
      <c r="D3" s="140" t="s">
        <v>2</v>
      </c>
      <c r="E3" s="140" t="s">
        <v>3</v>
      </c>
      <c r="F3" s="140" t="s">
        <v>4</v>
      </c>
      <c r="G3" s="140" t="s">
        <v>5</v>
      </c>
      <c r="H3" s="140" t="s">
        <v>6</v>
      </c>
      <c r="I3" s="140" t="s">
        <v>7</v>
      </c>
    </row>
    <row r="4" spans="2:9" x14ac:dyDescent="0.2">
      <c r="B4" s="144"/>
      <c r="C4" s="141"/>
      <c r="D4" s="141"/>
      <c r="E4" s="141"/>
      <c r="F4" s="141"/>
      <c r="G4" s="141"/>
      <c r="H4" s="141"/>
      <c r="I4" s="141"/>
    </row>
    <row r="5" spans="2:9" x14ac:dyDescent="0.2">
      <c r="B5" s="144"/>
      <c r="C5" s="141"/>
      <c r="D5" s="141"/>
      <c r="E5" s="141"/>
      <c r="F5" s="141"/>
      <c r="G5" s="141"/>
      <c r="H5" s="141"/>
      <c r="I5" s="141"/>
    </row>
    <row r="6" spans="2:9" ht="16" thickBot="1" x14ac:dyDescent="0.25">
      <c r="B6" s="145"/>
      <c r="C6" s="142"/>
      <c r="D6" s="142"/>
      <c r="E6" s="142"/>
      <c r="F6" s="142"/>
      <c r="G6" s="142"/>
      <c r="H6" s="142"/>
      <c r="I6" s="161"/>
    </row>
    <row r="7" spans="2:9" x14ac:dyDescent="0.2">
      <c r="B7" s="146">
        <v>1</v>
      </c>
      <c r="C7" s="149" t="s">
        <v>8</v>
      </c>
      <c r="D7" s="152" t="s">
        <v>9</v>
      </c>
      <c r="E7" s="152" t="s">
        <v>10</v>
      </c>
      <c r="F7" s="152" t="s">
        <v>11</v>
      </c>
      <c r="G7" s="146" t="s">
        <v>12</v>
      </c>
      <c r="H7" s="146" t="s">
        <v>13</v>
      </c>
      <c r="I7" s="146"/>
    </row>
    <row r="8" spans="2:9" x14ac:dyDescent="0.2">
      <c r="B8" s="147"/>
      <c r="C8" s="150"/>
      <c r="D8" s="153"/>
      <c r="E8" s="153"/>
      <c r="F8" s="153"/>
      <c r="G8" s="147"/>
      <c r="H8" s="147"/>
      <c r="I8" s="147"/>
    </row>
    <row r="9" spans="2:9" x14ac:dyDescent="0.2">
      <c r="B9" s="147"/>
      <c r="C9" s="150"/>
      <c r="D9" s="153"/>
      <c r="E9" s="153"/>
      <c r="F9" s="153"/>
      <c r="G9" s="147"/>
      <c r="H9" s="147"/>
      <c r="I9" s="147"/>
    </row>
    <row r="10" spans="2:9" ht="16" thickBot="1" x14ac:dyDescent="0.25">
      <c r="B10" s="148"/>
      <c r="C10" s="151"/>
      <c r="D10" s="154"/>
      <c r="E10" s="154"/>
      <c r="F10" s="154"/>
      <c r="G10" s="148"/>
      <c r="H10" s="148"/>
      <c r="I10" s="148"/>
    </row>
    <row r="11" spans="2:9" x14ac:dyDescent="0.2">
      <c r="B11" s="146">
        <v>2</v>
      </c>
      <c r="C11" s="155" t="s">
        <v>14</v>
      </c>
      <c r="D11" s="152" t="s">
        <v>9</v>
      </c>
      <c r="E11" s="152" t="s">
        <v>10</v>
      </c>
      <c r="F11" s="158" t="s">
        <v>11</v>
      </c>
      <c r="G11" s="146" t="s">
        <v>12</v>
      </c>
      <c r="H11" s="146" t="s">
        <v>13</v>
      </c>
      <c r="I11" s="146"/>
    </row>
    <row r="12" spans="2:9" x14ac:dyDescent="0.2">
      <c r="B12" s="147"/>
      <c r="C12" s="156"/>
      <c r="D12" s="153"/>
      <c r="E12" s="153"/>
      <c r="F12" s="159"/>
      <c r="G12" s="147"/>
      <c r="H12" s="147"/>
      <c r="I12" s="147"/>
    </row>
    <row r="13" spans="2:9" x14ac:dyDescent="0.2">
      <c r="B13" s="147"/>
      <c r="C13" s="156"/>
      <c r="D13" s="153"/>
      <c r="E13" s="153"/>
      <c r="F13" s="159"/>
      <c r="G13" s="147"/>
      <c r="H13" s="147"/>
      <c r="I13" s="147"/>
    </row>
    <row r="14" spans="2:9" ht="16" thickBot="1" x14ac:dyDescent="0.25">
      <c r="B14" s="148"/>
      <c r="C14" s="157"/>
      <c r="D14" s="154"/>
      <c r="E14" s="154"/>
      <c r="F14" s="160"/>
      <c r="G14" s="148"/>
      <c r="H14" s="148"/>
      <c r="I14" s="148"/>
    </row>
    <row r="15" spans="2:9" x14ac:dyDescent="0.2">
      <c r="B15" s="146">
        <v>3</v>
      </c>
      <c r="C15" s="149" t="s">
        <v>15</v>
      </c>
      <c r="D15" s="152" t="s">
        <v>9</v>
      </c>
      <c r="E15" s="152" t="s">
        <v>10</v>
      </c>
      <c r="F15" s="152" t="s">
        <v>11</v>
      </c>
      <c r="G15" s="146" t="s">
        <v>12</v>
      </c>
      <c r="H15" s="146" t="s">
        <v>13</v>
      </c>
      <c r="I15" s="146"/>
    </row>
    <row r="16" spans="2:9" x14ac:dyDescent="0.2">
      <c r="B16" s="147"/>
      <c r="C16" s="150"/>
      <c r="D16" s="153"/>
      <c r="E16" s="153"/>
      <c r="F16" s="153"/>
      <c r="G16" s="147"/>
      <c r="H16" s="147"/>
      <c r="I16" s="147"/>
    </row>
    <row r="17" spans="2:9" x14ac:dyDescent="0.2">
      <c r="B17" s="147"/>
      <c r="C17" s="150"/>
      <c r="D17" s="153"/>
      <c r="E17" s="153"/>
      <c r="F17" s="153"/>
      <c r="G17" s="147"/>
      <c r="H17" s="147"/>
      <c r="I17" s="147"/>
    </row>
    <row r="18" spans="2:9" ht="16" thickBot="1" x14ac:dyDescent="0.25">
      <c r="B18" s="148"/>
      <c r="C18" s="151"/>
      <c r="D18" s="154"/>
      <c r="E18" s="154"/>
      <c r="F18" s="154"/>
      <c r="G18" s="148"/>
      <c r="H18" s="148"/>
      <c r="I18" s="148"/>
    </row>
    <row r="19" spans="2:9" x14ac:dyDescent="0.2">
      <c r="B19" s="146">
        <v>4</v>
      </c>
      <c r="C19" s="149" t="s">
        <v>16</v>
      </c>
      <c r="D19" s="152" t="s">
        <v>9</v>
      </c>
      <c r="E19" s="152" t="s">
        <v>10</v>
      </c>
      <c r="F19" s="152" t="s">
        <v>11</v>
      </c>
      <c r="G19" s="146" t="s">
        <v>12</v>
      </c>
      <c r="H19" s="146" t="s">
        <v>13</v>
      </c>
      <c r="I19" s="146"/>
    </row>
    <row r="20" spans="2:9" x14ac:dyDescent="0.2">
      <c r="B20" s="147"/>
      <c r="C20" s="150"/>
      <c r="D20" s="153"/>
      <c r="E20" s="153"/>
      <c r="F20" s="153"/>
      <c r="G20" s="147"/>
      <c r="H20" s="147"/>
      <c r="I20" s="147"/>
    </row>
    <row r="21" spans="2:9" x14ac:dyDescent="0.2">
      <c r="B21" s="147"/>
      <c r="C21" s="150"/>
      <c r="D21" s="153"/>
      <c r="E21" s="153"/>
      <c r="F21" s="153"/>
      <c r="G21" s="147"/>
      <c r="H21" s="147"/>
      <c r="I21" s="147"/>
    </row>
    <row r="22" spans="2:9" ht="16" thickBot="1" x14ac:dyDescent="0.25">
      <c r="B22" s="148"/>
      <c r="C22" s="151"/>
      <c r="D22" s="154"/>
      <c r="E22" s="154"/>
      <c r="F22" s="154"/>
      <c r="G22" s="148"/>
      <c r="H22" s="148"/>
      <c r="I22" s="148"/>
    </row>
    <row r="23" spans="2:9" x14ac:dyDescent="0.2">
      <c r="B23" s="146">
        <v>5</v>
      </c>
      <c r="C23" s="149" t="s">
        <v>17</v>
      </c>
      <c r="D23" s="152" t="s">
        <v>9</v>
      </c>
      <c r="E23" s="152" t="s">
        <v>10</v>
      </c>
      <c r="F23" s="152" t="s">
        <v>11</v>
      </c>
      <c r="G23" s="146" t="s">
        <v>12</v>
      </c>
      <c r="H23" s="146" t="s">
        <v>13</v>
      </c>
      <c r="I23" s="146"/>
    </row>
    <row r="24" spans="2:9" x14ac:dyDescent="0.2">
      <c r="B24" s="147"/>
      <c r="C24" s="150"/>
      <c r="D24" s="153"/>
      <c r="E24" s="153"/>
      <c r="F24" s="153"/>
      <c r="G24" s="147"/>
      <c r="H24" s="147"/>
      <c r="I24" s="147"/>
    </row>
    <row r="25" spans="2:9" x14ac:dyDescent="0.2">
      <c r="B25" s="147"/>
      <c r="C25" s="150"/>
      <c r="D25" s="153"/>
      <c r="E25" s="153"/>
      <c r="F25" s="153"/>
      <c r="G25" s="147"/>
      <c r="H25" s="147"/>
      <c r="I25" s="147"/>
    </row>
    <row r="26" spans="2:9" ht="16" thickBot="1" x14ac:dyDescent="0.25">
      <c r="B26" s="148"/>
      <c r="C26" s="151"/>
      <c r="D26" s="154"/>
      <c r="E26" s="154"/>
      <c r="F26" s="154"/>
      <c r="G26" s="148"/>
      <c r="H26" s="148"/>
      <c r="I26" s="148"/>
    </row>
    <row r="27" spans="2:9" x14ac:dyDescent="0.2">
      <c r="B27" s="146">
        <v>6</v>
      </c>
      <c r="C27" s="149" t="s">
        <v>18</v>
      </c>
      <c r="D27" s="152" t="s">
        <v>9</v>
      </c>
      <c r="E27" s="152" t="s">
        <v>10</v>
      </c>
      <c r="F27" s="152" t="s">
        <v>11</v>
      </c>
      <c r="G27" s="146" t="s">
        <v>12</v>
      </c>
      <c r="H27" s="146" t="s">
        <v>13</v>
      </c>
      <c r="I27" s="146"/>
    </row>
    <row r="28" spans="2:9" x14ac:dyDescent="0.2">
      <c r="B28" s="147"/>
      <c r="C28" s="150"/>
      <c r="D28" s="153"/>
      <c r="E28" s="153"/>
      <c r="F28" s="153"/>
      <c r="G28" s="147"/>
      <c r="H28" s="147"/>
      <c r="I28" s="147"/>
    </row>
    <row r="29" spans="2:9" x14ac:dyDescent="0.2">
      <c r="B29" s="147"/>
      <c r="C29" s="150"/>
      <c r="D29" s="153"/>
      <c r="E29" s="153"/>
      <c r="F29" s="153"/>
      <c r="G29" s="147"/>
      <c r="H29" s="147"/>
      <c r="I29" s="147"/>
    </row>
    <row r="30" spans="2:9" ht="16" thickBot="1" x14ac:dyDescent="0.25">
      <c r="B30" s="148"/>
      <c r="C30" s="151"/>
      <c r="D30" s="154"/>
      <c r="E30" s="154"/>
      <c r="F30" s="154"/>
      <c r="G30" s="148"/>
      <c r="H30" s="148"/>
      <c r="I30" s="148"/>
    </row>
    <row r="31" spans="2:9" x14ac:dyDescent="0.2">
      <c r="B31" s="146">
        <v>7</v>
      </c>
      <c r="C31" s="149" t="s">
        <v>19</v>
      </c>
      <c r="D31" s="152" t="s">
        <v>9</v>
      </c>
      <c r="E31" s="1"/>
      <c r="F31" s="152" t="s">
        <v>11</v>
      </c>
      <c r="G31" s="146" t="s">
        <v>12</v>
      </c>
      <c r="H31" s="146" t="s">
        <v>13</v>
      </c>
      <c r="I31" s="146"/>
    </row>
    <row r="32" spans="2:9" x14ac:dyDescent="0.2">
      <c r="B32" s="147"/>
      <c r="C32" s="150"/>
      <c r="D32" s="153"/>
      <c r="E32" s="153" t="s">
        <v>10</v>
      </c>
      <c r="F32" s="153"/>
      <c r="G32" s="147"/>
      <c r="H32" s="147"/>
      <c r="I32" s="147"/>
    </row>
    <row r="33" spans="2:9" x14ac:dyDescent="0.2">
      <c r="B33" s="147"/>
      <c r="C33" s="150"/>
      <c r="D33" s="153"/>
      <c r="E33" s="153"/>
      <c r="F33" s="153"/>
      <c r="G33" s="147"/>
      <c r="H33" s="147"/>
      <c r="I33" s="147"/>
    </row>
    <row r="34" spans="2:9" ht="16" thickBot="1" x14ac:dyDescent="0.25">
      <c r="B34" s="148"/>
      <c r="C34" s="151"/>
      <c r="D34" s="154"/>
      <c r="E34" s="154"/>
      <c r="F34" s="154"/>
      <c r="G34" s="148"/>
      <c r="H34" s="148"/>
      <c r="I34" s="148"/>
    </row>
    <row r="35" spans="2:9" x14ac:dyDescent="0.2">
      <c r="B35" s="146">
        <v>8</v>
      </c>
      <c r="C35" s="149" t="s">
        <v>20</v>
      </c>
      <c r="D35" s="1"/>
      <c r="E35" s="1"/>
      <c r="F35" s="8" t="s">
        <v>21</v>
      </c>
      <c r="G35" s="11"/>
      <c r="H35" s="11"/>
      <c r="I35" s="12"/>
    </row>
    <row r="36" spans="2:9" x14ac:dyDescent="0.2">
      <c r="B36" s="147"/>
      <c r="C36" s="150"/>
      <c r="D36" s="1"/>
      <c r="E36" s="1"/>
      <c r="F36" s="8" t="s">
        <v>22</v>
      </c>
      <c r="G36" s="3" t="s">
        <v>12</v>
      </c>
      <c r="H36" s="3" t="s">
        <v>13</v>
      </c>
      <c r="I36" s="12"/>
    </row>
    <row r="37" spans="2:9" x14ac:dyDescent="0.2">
      <c r="B37" s="147"/>
      <c r="C37" s="150"/>
      <c r="D37" s="4"/>
      <c r="E37" s="4"/>
      <c r="F37" s="9"/>
      <c r="G37" s="5"/>
      <c r="H37" s="5"/>
      <c r="I37" s="5"/>
    </row>
    <row r="38" spans="2:9" ht="16" thickBot="1" x14ac:dyDescent="0.25">
      <c r="B38" s="148"/>
      <c r="C38" s="151"/>
      <c r="D38" s="6" t="s">
        <v>9</v>
      </c>
      <c r="E38" s="6" t="s">
        <v>10</v>
      </c>
      <c r="F38" s="10"/>
      <c r="G38" s="7"/>
      <c r="H38" s="7"/>
      <c r="I38" s="7"/>
    </row>
    <row r="39" spans="2:9" x14ac:dyDescent="0.2">
      <c r="B39" s="146">
        <v>9</v>
      </c>
      <c r="C39" s="149" t="s">
        <v>23</v>
      </c>
      <c r="D39" s="1"/>
      <c r="E39" s="1"/>
      <c r="F39" s="158" t="s">
        <v>11</v>
      </c>
      <c r="G39" s="2"/>
      <c r="H39" s="2"/>
      <c r="I39" s="162"/>
    </row>
    <row r="40" spans="2:9" x14ac:dyDescent="0.2">
      <c r="B40" s="147"/>
      <c r="C40" s="150"/>
      <c r="D40" s="1"/>
      <c r="E40" s="1"/>
      <c r="F40" s="159"/>
      <c r="G40" s="3" t="s">
        <v>12</v>
      </c>
      <c r="H40" s="3" t="s">
        <v>13</v>
      </c>
      <c r="I40" s="163"/>
    </row>
    <row r="41" spans="2:9" x14ac:dyDescent="0.2">
      <c r="B41" s="147"/>
      <c r="C41" s="150"/>
      <c r="D41" s="4"/>
      <c r="E41" s="4"/>
      <c r="F41" s="159"/>
      <c r="G41" s="5"/>
      <c r="H41" s="5"/>
      <c r="I41" s="163"/>
    </row>
    <row r="42" spans="2:9" ht="16" thickBot="1" x14ac:dyDescent="0.25">
      <c r="B42" s="148"/>
      <c r="C42" s="151"/>
      <c r="D42" s="6" t="s">
        <v>9</v>
      </c>
      <c r="E42" s="6" t="s">
        <v>10</v>
      </c>
      <c r="F42" s="160"/>
      <c r="G42" s="7"/>
      <c r="H42" s="7"/>
      <c r="I42" s="164"/>
    </row>
  </sheetData>
  <mergeCells count="70">
    <mergeCell ref="I11:I14"/>
    <mergeCell ref="I7:I10"/>
    <mergeCell ref="I3:I6"/>
    <mergeCell ref="I39:I42"/>
    <mergeCell ref="I31:I34"/>
    <mergeCell ref="I27:I30"/>
    <mergeCell ref="I23:I26"/>
    <mergeCell ref="I19:I22"/>
    <mergeCell ref="I15:I18"/>
    <mergeCell ref="B35:B38"/>
    <mergeCell ref="C35:C38"/>
    <mergeCell ref="B39:B42"/>
    <mergeCell ref="C39:C42"/>
    <mergeCell ref="F39:F42"/>
    <mergeCell ref="H27:H30"/>
    <mergeCell ref="B31:B34"/>
    <mergeCell ref="C31:C34"/>
    <mergeCell ref="D31:D34"/>
    <mergeCell ref="F31:F34"/>
    <mergeCell ref="G31:G34"/>
    <mergeCell ref="H31:H34"/>
    <mergeCell ref="E32:E34"/>
    <mergeCell ref="B27:B30"/>
    <mergeCell ref="C27:C30"/>
    <mergeCell ref="D27:D30"/>
    <mergeCell ref="E27:E30"/>
    <mergeCell ref="F27:F30"/>
    <mergeCell ref="G27:G30"/>
    <mergeCell ref="H19:H22"/>
    <mergeCell ref="B23:B26"/>
    <mergeCell ref="C23:C26"/>
    <mergeCell ref="D23:D26"/>
    <mergeCell ref="E23:E26"/>
    <mergeCell ref="F23:F26"/>
    <mergeCell ref="G23:G26"/>
    <mergeCell ref="H23:H26"/>
    <mergeCell ref="B19:B22"/>
    <mergeCell ref="C19:C22"/>
    <mergeCell ref="D19:D22"/>
    <mergeCell ref="E19:E22"/>
    <mergeCell ref="F19:F22"/>
    <mergeCell ref="G19:G22"/>
    <mergeCell ref="H11:H14"/>
    <mergeCell ref="B15:B18"/>
    <mergeCell ref="C15:C18"/>
    <mergeCell ref="D15:D18"/>
    <mergeCell ref="E15:E18"/>
    <mergeCell ref="F15:F18"/>
    <mergeCell ref="G15:G18"/>
    <mergeCell ref="H15:H18"/>
    <mergeCell ref="B11:B14"/>
    <mergeCell ref="C11:C14"/>
    <mergeCell ref="D11:D14"/>
    <mergeCell ref="E11:E14"/>
    <mergeCell ref="F11:F14"/>
    <mergeCell ref="G11:G14"/>
    <mergeCell ref="H7:H10"/>
    <mergeCell ref="B7:B10"/>
    <mergeCell ref="C7:C10"/>
    <mergeCell ref="D7:D10"/>
    <mergeCell ref="E7:E10"/>
    <mergeCell ref="F7:F10"/>
    <mergeCell ref="G7:G10"/>
    <mergeCell ref="H3:H6"/>
    <mergeCell ref="B3:B6"/>
    <mergeCell ref="C3:C6"/>
    <mergeCell ref="D3:D6"/>
    <mergeCell ref="E3:E6"/>
    <mergeCell ref="F3:F6"/>
    <mergeCell ref="G3: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21"/>
  <sheetViews>
    <sheetView showGridLines="0" workbookViewId="0">
      <selection activeCell="I11" sqref="I11"/>
    </sheetView>
  </sheetViews>
  <sheetFormatPr baseColWidth="10" defaultColWidth="11.5" defaultRowHeight="15" x14ac:dyDescent="0.2"/>
  <sheetData>
    <row r="3" spans="3:13" ht="16" x14ac:dyDescent="0.2">
      <c r="C3" s="167" t="s">
        <v>24</v>
      </c>
      <c r="D3" s="167"/>
      <c r="E3" s="167"/>
      <c r="F3" s="167"/>
      <c r="G3" s="167"/>
      <c r="H3" s="167"/>
      <c r="I3" s="167"/>
      <c r="J3" s="167"/>
      <c r="K3" s="167"/>
      <c r="L3" s="167"/>
      <c r="M3" s="167"/>
    </row>
    <row r="20" spans="1:7" ht="16" thickBot="1" x14ac:dyDescent="0.25"/>
    <row r="21" spans="1:7" ht="49" thickBot="1" x14ac:dyDescent="0.25">
      <c r="A21" s="165" t="s">
        <v>25</v>
      </c>
      <c r="B21" s="166"/>
      <c r="C21" s="35" t="s">
        <v>26</v>
      </c>
      <c r="D21" s="14" t="s">
        <v>27</v>
      </c>
      <c r="E21" s="14" t="s">
        <v>28</v>
      </c>
      <c r="F21" s="14" t="s">
        <v>29</v>
      </c>
      <c r="G21" s="14">
        <v>2</v>
      </c>
    </row>
  </sheetData>
  <mergeCells count="2">
    <mergeCell ref="A21:B21"/>
    <mergeCell ref="C3:M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7849-F758-4D28-8EF3-D0DAD9E6E01E}">
  <sheetPr filterMode="1"/>
  <dimension ref="A1:M39"/>
  <sheetViews>
    <sheetView showGridLines="0" tabSelected="1" topLeftCell="E4" zoomScaleNormal="100" workbookViewId="0">
      <pane ySplit="2" topLeftCell="A14" activePane="bottomLeft" state="frozen"/>
      <selection activeCell="D4" sqref="D4"/>
      <selection pane="bottomLeft" activeCell="F17" sqref="F17"/>
    </sheetView>
  </sheetViews>
  <sheetFormatPr baseColWidth="10" defaultColWidth="11.5" defaultRowHeight="15" x14ac:dyDescent="0.2"/>
  <cols>
    <col min="1" max="1" width="3.6640625" customWidth="1"/>
    <col min="2" max="2" width="10" customWidth="1"/>
    <col min="3" max="3" width="7.6640625" customWidth="1"/>
    <col min="4" max="4" width="6.1640625" customWidth="1"/>
    <col min="5" max="5" width="62.1640625" customWidth="1"/>
    <col min="6" max="6" width="23.6640625" customWidth="1"/>
    <col min="7" max="7" width="23.83203125" customWidth="1"/>
    <col min="8" max="8" width="20.5" customWidth="1"/>
    <col min="9" max="9" width="46.5" style="36" customWidth="1"/>
    <col min="10" max="11" width="10.33203125" customWidth="1"/>
    <col min="12" max="12" width="35.6640625" style="16" customWidth="1"/>
    <col min="13" max="13" width="21.33203125" customWidth="1"/>
  </cols>
  <sheetData>
    <row r="1" spans="2:13" x14ac:dyDescent="0.2">
      <c r="B1" s="15"/>
      <c r="C1" s="15"/>
      <c r="D1" s="15"/>
      <c r="E1" s="15"/>
      <c r="F1" s="15"/>
      <c r="G1" s="15"/>
      <c r="H1" s="15"/>
    </row>
    <row r="2" spans="2:13" x14ac:dyDescent="0.2">
      <c r="B2" s="173" t="s">
        <v>30</v>
      </c>
      <c r="C2" s="174"/>
      <c r="D2" s="174"/>
      <c r="E2" s="174"/>
      <c r="F2" s="174"/>
      <c r="G2" s="174"/>
      <c r="H2" s="174"/>
      <c r="I2" s="174"/>
      <c r="J2" s="174"/>
      <c r="K2" s="174"/>
      <c r="L2" s="175"/>
    </row>
    <row r="3" spans="2:13" x14ac:dyDescent="0.2">
      <c r="B3" s="176"/>
      <c r="C3" s="177"/>
      <c r="D3" s="177"/>
      <c r="E3" s="177"/>
      <c r="F3" s="177"/>
      <c r="G3" s="177"/>
      <c r="H3" s="177"/>
      <c r="I3" s="177"/>
      <c r="J3" s="177"/>
      <c r="K3" s="177"/>
      <c r="L3" s="178"/>
    </row>
    <row r="4" spans="2:13" x14ac:dyDescent="0.2">
      <c r="B4" s="176"/>
      <c r="C4" s="177"/>
      <c r="D4" s="177"/>
      <c r="E4" s="177"/>
      <c r="F4" s="177"/>
      <c r="G4" s="177"/>
      <c r="H4" s="177"/>
      <c r="I4" s="177"/>
      <c r="J4" s="177"/>
      <c r="K4" s="177"/>
      <c r="L4" s="178"/>
    </row>
    <row r="5" spans="2:13" ht="48" x14ac:dyDescent="0.2">
      <c r="B5" s="53" t="s">
        <v>31</v>
      </c>
      <c r="C5" s="54"/>
      <c r="D5" s="179" t="s">
        <v>32</v>
      </c>
      <c r="E5" s="179"/>
      <c r="F5" s="55" t="s">
        <v>33</v>
      </c>
      <c r="G5" s="55" t="s">
        <v>34</v>
      </c>
      <c r="H5" s="55" t="s">
        <v>35</v>
      </c>
      <c r="I5" s="54" t="s">
        <v>36</v>
      </c>
      <c r="J5" s="37" t="s">
        <v>37</v>
      </c>
      <c r="K5" s="37" t="s">
        <v>38</v>
      </c>
      <c r="L5" s="56" t="s">
        <v>39</v>
      </c>
    </row>
    <row r="6" spans="2:13" ht="32" hidden="1" x14ac:dyDescent="0.2">
      <c r="B6" s="168" t="s">
        <v>40</v>
      </c>
      <c r="C6" s="171" t="s">
        <v>41</v>
      </c>
      <c r="D6" s="57" t="s">
        <v>42</v>
      </c>
      <c r="E6" s="58" t="s">
        <v>43</v>
      </c>
      <c r="F6" s="59" t="s">
        <v>44</v>
      </c>
      <c r="G6" s="59" t="s">
        <v>45</v>
      </c>
      <c r="H6" s="60" t="s">
        <v>46</v>
      </c>
      <c r="I6" s="90"/>
      <c r="J6" s="61"/>
      <c r="K6" s="61"/>
      <c r="L6" s="91"/>
    </row>
    <row r="7" spans="2:13" ht="32" hidden="1" x14ac:dyDescent="0.2">
      <c r="B7" s="169"/>
      <c r="C7" s="172"/>
      <c r="D7" s="47" t="s">
        <v>47</v>
      </c>
      <c r="E7" s="62" t="s">
        <v>48</v>
      </c>
      <c r="F7" s="48" t="s">
        <v>49</v>
      </c>
      <c r="G7" s="48" t="s">
        <v>45</v>
      </c>
      <c r="H7" s="63" t="s">
        <v>46</v>
      </c>
      <c r="I7" s="46"/>
      <c r="J7" s="45"/>
      <c r="K7" s="45"/>
      <c r="L7" s="92"/>
    </row>
    <row r="8" spans="2:13" ht="32" hidden="1" x14ac:dyDescent="0.2">
      <c r="B8" s="169"/>
      <c r="C8" s="172"/>
      <c r="D8" s="47" t="s">
        <v>50</v>
      </c>
      <c r="E8" s="64" t="s">
        <v>51</v>
      </c>
      <c r="F8" s="48" t="s">
        <v>52</v>
      </c>
      <c r="G8" s="48" t="s">
        <v>45</v>
      </c>
      <c r="H8" s="63" t="s">
        <v>46</v>
      </c>
      <c r="I8" s="46"/>
      <c r="J8" s="45"/>
      <c r="K8" s="45"/>
      <c r="L8" s="92"/>
    </row>
    <row r="9" spans="2:13" ht="48" hidden="1" x14ac:dyDescent="0.2">
      <c r="B9" s="169"/>
      <c r="C9" s="172"/>
      <c r="D9" s="47" t="s">
        <v>53</v>
      </c>
      <c r="E9" s="64" t="s">
        <v>54</v>
      </c>
      <c r="F9" s="48" t="s">
        <v>55</v>
      </c>
      <c r="G9" s="48" t="s">
        <v>45</v>
      </c>
      <c r="H9" s="63" t="s">
        <v>46</v>
      </c>
      <c r="I9" s="46"/>
      <c r="J9" s="45"/>
      <c r="K9" s="45"/>
      <c r="L9" s="92"/>
    </row>
    <row r="10" spans="2:13" ht="48" hidden="1" x14ac:dyDescent="0.2">
      <c r="B10" s="169"/>
      <c r="C10" s="172"/>
      <c r="D10" s="47" t="s">
        <v>56</v>
      </c>
      <c r="E10" s="64" t="s">
        <v>57</v>
      </c>
      <c r="F10" s="48" t="s">
        <v>58</v>
      </c>
      <c r="G10" s="48" t="s">
        <v>45</v>
      </c>
      <c r="H10" s="63" t="s">
        <v>59</v>
      </c>
      <c r="I10" s="88"/>
      <c r="J10" s="45"/>
      <c r="K10" s="45"/>
      <c r="L10" s="93"/>
      <c r="M10" s="65"/>
    </row>
    <row r="11" spans="2:13" ht="80" hidden="1" x14ac:dyDescent="0.2">
      <c r="B11" s="169"/>
      <c r="C11" s="180" t="s">
        <v>60</v>
      </c>
      <c r="D11" s="43" t="s">
        <v>61</v>
      </c>
      <c r="E11" s="50" t="s">
        <v>62</v>
      </c>
      <c r="F11" s="51" t="s">
        <v>63</v>
      </c>
      <c r="G11" s="66" t="s">
        <v>64</v>
      </c>
      <c r="H11" s="63" t="s">
        <v>65</v>
      </c>
      <c r="I11" s="88"/>
      <c r="J11" s="45"/>
      <c r="K11" s="45"/>
      <c r="L11" s="94"/>
    </row>
    <row r="12" spans="2:13" ht="48" hidden="1" x14ac:dyDescent="0.2">
      <c r="B12" s="169"/>
      <c r="C12" s="180"/>
      <c r="D12" s="43" t="s">
        <v>66</v>
      </c>
      <c r="E12" s="50" t="s">
        <v>67</v>
      </c>
      <c r="F12" s="50" t="s">
        <v>68</v>
      </c>
      <c r="G12" s="51" t="s">
        <v>69</v>
      </c>
      <c r="H12" s="63" t="s">
        <v>70</v>
      </c>
      <c r="I12" s="88"/>
      <c r="J12" s="45"/>
      <c r="K12" s="45"/>
      <c r="L12" s="94"/>
    </row>
    <row r="13" spans="2:13" ht="60" hidden="1" x14ac:dyDescent="0.2">
      <c r="B13" s="169"/>
      <c r="C13" s="180"/>
      <c r="D13" s="43" t="s">
        <v>71</v>
      </c>
      <c r="E13" s="67" t="s">
        <v>72</v>
      </c>
      <c r="F13" s="67" t="s">
        <v>73</v>
      </c>
      <c r="G13" s="51" t="s">
        <v>74</v>
      </c>
      <c r="H13" s="68" t="s">
        <v>75</v>
      </c>
      <c r="I13" s="88"/>
      <c r="J13" s="45"/>
      <c r="K13" s="45"/>
      <c r="L13" s="95"/>
    </row>
    <row r="14" spans="2:13" ht="176" x14ac:dyDescent="0.2">
      <c r="B14" s="169"/>
      <c r="C14" s="180"/>
      <c r="D14" s="43" t="s">
        <v>76</v>
      </c>
      <c r="E14" s="67" t="s">
        <v>77</v>
      </c>
      <c r="F14" s="67" t="s">
        <v>78</v>
      </c>
      <c r="G14" s="48" t="s">
        <v>79</v>
      </c>
      <c r="H14" s="68" t="s">
        <v>75</v>
      </c>
      <c r="I14" s="88" t="s">
        <v>80</v>
      </c>
      <c r="J14" s="89">
        <v>1</v>
      </c>
      <c r="K14" s="89">
        <v>0.25</v>
      </c>
      <c r="L14" s="96" t="s">
        <v>81</v>
      </c>
    </row>
    <row r="15" spans="2:13" ht="141" hidden="1" x14ac:dyDescent="0.2">
      <c r="B15" s="170"/>
      <c r="C15" s="98" t="s">
        <v>82</v>
      </c>
      <c r="D15" s="49" t="s">
        <v>83</v>
      </c>
      <c r="E15" s="99" t="s">
        <v>84</v>
      </c>
      <c r="F15" s="100" t="s">
        <v>85</v>
      </c>
      <c r="G15" s="101" t="s">
        <v>86</v>
      </c>
      <c r="H15" s="102" t="s">
        <v>87</v>
      </c>
      <c r="I15" s="103"/>
      <c r="J15" s="104"/>
      <c r="K15" s="104"/>
      <c r="L15" s="105"/>
    </row>
    <row r="16" spans="2:13" ht="75.75" customHeight="1" x14ac:dyDescent="0.2">
      <c r="B16" s="168" t="s">
        <v>88</v>
      </c>
      <c r="C16" s="171" t="s">
        <v>89</v>
      </c>
      <c r="D16" s="57" t="s">
        <v>90</v>
      </c>
      <c r="E16" s="58" t="s">
        <v>91</v>
      </c>
      <c r="F16" s="59" t="s">
        <v>92</v>
      </c>
      <c r="G16" s="59" t="s">
        <v>93</v>
      </c>
      <c r="H16" s="106" t="s">
        <v>94</v>
      </c>
      <c r="I16" s="107" t="s">
        <v>95</v>
      </c>
      <c r="J16" s="126">
        <v>1</v>
      </c>
      <c r="K16" s="126">
        <v>0.25</v>
      </c>
      <c r="L16" s="108"/>
    </row>
    <row r="17" spans="1:12" ht="75.75" customHeight="1" x14ac:dyDescent="0.2">
      <c r="B17" s="169"/>
      <c r="C17" s="172"/>
      <c r="D17" s="47" t="s">
        <v>96</v>
      </c>
      <c r="E17" s="64" t="s">
        <v>97</v>
      </c>
      <c r="F17" s="48" t="s">
        <v>49</v>
      </c>
      <c r="G17" s="48" t="s">
        <v>93</v>
      </c>
      <c r="H17" s="70" t="s">
        <v>94</v>
      </c>
      <c r="I17" s="88" t="s">
        <v>98</v>
      </c>
      <c r="J17" s="89">
        <v>1</v>
      </c>
      <c r="K17" s="89">
        <v>0.25</v>
      </c>
      <c r="L17" s="94"/>
    </row>
    <row r="18" spans="1:12" ht="57.75" hidden="1" customHeight="1" x14ac:dyDescent="0.2">
      <c r="B18" s="170"/>
      <c r="C18" s="111" t="s">
        <v>99</v>
      </c>
      <c r="D18" s="112" t="s">
        <v>100</v>
      </c>
      <c r="E18" s="99" t="s">
        <v>101</v>
      </c>
      <c r="F18" s="101" t="s">
        <v>102</v>
      </c>
      <c r="G18" s="101" t="s">
        <v>103</v>
      </c>
      <c r="H18" s="113" t="s">
        <v>70</v>
      </c>
      <c r="I18" s="103"/>
      <c r="J18" s="128"/>
      <c r="K18" s="128"/>
      <c r="L18" s="105"/>
    </row>
    <row r="19" spans="1:12" ht="48" x14ac:dyDescent="0.2">
      <c r="B19" s="168" t="s">
        <v>104</v>
      </c>
      <c r="C19" s="171" t="s">
        <v>105</v>
      </c>
      <c r="D19" s="57" t="s">
        <v>106</v>
      </c>
      <c r="E19" s="58" t="s">
        <v>107</v>
      </c>
      <c r="F19" s="59" t="s">
        <v>108</v>
      </c>
      <c r="G19" s="59" t="s">
        <v>109</v>
      </c>
      <c r="H19" s="60" t="s">
        <v>94</v>
      </c>
      <c r="I19" s="114" t="s">
        <v>110</v>
      </c>
      <c r="J19" s="126">
        <v>0</v>
      </c>
      <c r="K19" s="126">
        <v>0</v>
      </c>
      <c r="L19" s="108"/>
    </row>
    <row r="20" spans="1:12" ht="58.5" customHeight="1" x14ac:dyDescent="0.2">
      <c r="B20" s="169"/>
      <c r="C20" s="172"/>
      <c r="D20" s="47" t="s">
        <v>111</v>
      </c>
      <c r="E20" s="72" t="s">
        <v>112</v>
      </c>
      <c r="F20" s="72" t="s">
        <v>113</v>
      </c>
      <c r="G20" s="73" t="s">
        <v>114</v>
      </c>
      <c r="H20" s="60" t="s">
        <v>94</v>
      </c>
      <c r="I20" s="88" t="s">
        <v>115</v>
      </c>
      <c r="J20" s="89">
        <v>1</v>
      </c>
      <c r="K20" s="89">
        <v>0.25</v>
      </c>
      <c r="L20" s="95" t="s">
        <v>116</v>
      </c>
    </row>
    <row r="21" spans="1:12" ht="48.75" customHeight="1" x14ac:dyDescent="0.2">
      <c r="B21" s="169"/>
      <c r="C21" s="172"/>
      <c r="D21" s="47" t="s">
        <v>117</v>
      </c>
      <c r="E21" s="74" t="s">
        <v>118</v>
      </c>
      <c r="F21" s="74" t="s">
        <v>119</v>
      </c>
      <c r="G21" s="73" t="s">
        <v>120</v>
      </c>
      <c r="H21" s="63" t="s">
        <v>121</v>
      </c>
      <c r="I21" s="88" t="s">
        <v>122</v>
      </c>
      <c r="J21" s="89">
        <v>1</v>
      </c>
      <c r="K21" s="89">
        <v>0.25</v>
      </c>
      <c r="L21" s="93" t="s">
        <v>123</v>
      </c>
    </row>
    <row r="22" spans="1:12" ht="74.25" customHeight="1" x14ac:dyDescent="0.2">
      <c r="B22" s="169"/>
      <c r="C22" s="180" t="s">
        <v>124</v>
      </c>
      <c r="D22" s="47" t="s">
        <v>125</v>
      </c>
      <c r="E22" s="64" t="s">
        <v>126</v>
      </c>
      <c r="F22" s="75" t="s">
        <v>127</v>
      </c>
      <c r="G22" s="51" t="s">
        <v>128</v>
      </c>
      <c r="H22" s="76" t="s">
        <v>129</v>
      </c>
      <c r="I22" s="88" t="s">
        <v>130</v>
      </c>
      <c r="J22" s="89">
        <v>1</v>
      </c>
      <c r="K22" s="89">
        <v>0.25</v>
      </c>
      <c r="L22" s="115" t="s">
        <v>131</v>
      </c>
    </row>
    <row r="23" spans="1:12" ht="42.75" customHeight="1" x14ac:dyDescent="0.2">
      <c r="B23" s="169"/>
      <c r="C23" s="180"/>
      <c r="D23" s="47" t="s">
        <v>132</v>
      </c>
      <c r="E23" s="50" t="s">
        <v>133</v>
      </c>
      <c r="F23" s="51" t="s">
        <v>134</v>
      </c>
      <c r="G23" s="51" t="s">
        <v>128</v>
      </c>
      <c r="H23" s="77" t="s">
        <v>135</v>
      </c>
      <c r="I23" s="88" t="s">
        <v>136</v>
      </c>
      <c r="J23" s="89">
        <v>1</v>
      </c>
      <c r="K23" s="89">
        <v>1</v>
      </c>
      <c r="L23" s="96" t="s">
        <v>137</v>
      </c>
    </row>
    <row r="24" spans="1:12" ht="61.5" customHeight="1" x14ac:dyDescent="0.2">
      <c r="B24" s="169"/>
      <c r="C24" s="180"/>
      <c r="D24" s="47" t="s">
        <v>138</v>
      </c>
      <c r="E24" s="50" t="s">
        <v>139</v>
      </c>
      <c r="F24" s="51" t="s">
        <v>140</v>
      </c>
      <c r="G24" s="51" t="s">
        <v>128</v>
      </c>
      <c r="H24" s="76" t="s">
        <v>129</v>
      </c>
      <c r="I24" s="88" t="s">
        <v>141</v>
      </c>
      <c r="J24" s="89">
        <v>1</v>
      </c>
      <c r="K24" s="89">
        <v>1</v>
      </c>
      <c r="L24" s="95" t="s">
        <v>142</v>
      </c>
    </row>
    <row r="25" spans="1:12" ht="71.25" customHeight="1" x14ac:dyDescent="0.2">
      <c r="B25" s="169"/>
      <c r="C25" s="180"/>
      <c r="D25" s="47" t="s">
        <v>143</v>
      </c>
      <c r="E25" s="50" t="s">
        <v>144</v>
      </c>
      <c r="F25" s="51" t="s">
        <v>145</v>
      </c>
      <c r="G25" s="51" t="s">
        <v>128</v>
      </c>
      <c r="H25" s="76" t="s">
        <v>129</v>
      </c>
      <c r="I25" s="88" t="s">
        <v>146</v>
      </c>
      <c r="J25" s="89">
        <v>1</v>
      </c>
      <c r="K25" s="89">
        <v>1</v>
      </c>
      <c r="L25" s="94" t="s">
        <v>147</v>
      </c>
    </row>
    <row r="26" spans="1:12" ht="57.75" hidden="1" customHeight="1" x14ac:dyDescent="0.2">
      <c r="B26" s="169"/>
      <c r="C26" s="180"/>
      <c r="D26" s="47" t="s">
        <v>148</v>
      </c>
      <c r="E26" s="64" t="s">
        <v>149</v>
      </c>
      <c r="F26" s="78" t="s">
        <v>150</v>
      </c>
      <c r="G26" s="73" t="s">
        <v>93</v>
      </c>
      <c r="H26" s="76" t="s">
        <v>129</v>
      </c>
      <c r="I26" s="88"/>
      <c r="J26" s="89"/>
      <c r="K26" s="89"/>
      <c r="L26" s="94"/>
    </row>
    <row r="27" spans="1:12" ht="32" x14ac:dyDescent="0.2">
      <c r="A27" s="41"/>
      <c r="B27" s="169"/>
      <c r="C27" s="180" t="s">
        <v>151</v>
      </c>
      <c r="D27" s="47" t="s">
        <v>152</v>
      </c>
      <c r="E27" s="50" t="s">
        <v>153</v>
      </c>
      <c r="F27" s="51" t="s">
        <v>154</v>
      </c>
      <c r="G27" s="73" t="s">
        <v>109</v>
      </c>
      <c r="H27" s="76" t="s">
        <v>135</v>
      </c>
      <c r="I27" s="109" t="s">
        <v>110</v>
      </c>
      <c r="J27" s="89">
        <v>0</v>
      </c>
      <c r="K27" s="89">
        <v>0</v>
      </c>
      <c r="L27" s="94"/>
    </row>
    <row r="28" spans="1:12" ht="192" x14ac:dyDescent="0.2">
      <c r="A28" s="41"/>
      <c r="B28" s="169"/>
      <c r="C28" s="180"/>
      <c r="D28" s="47" t="s">
        <v>155</v>
      </c>
      <c r="E28" s="50" t="s">
        <v>156</v>
      </c>
      <c r="F28" s="51" t="s">
        <v>157</v>
      </c>
      <c r="G28" s="73" t="s">
        <v>158</v>
      </c>
      <c r="H28" s="76" t="s">
        <v>65</v>
      </c>
      <c r="I28" s="110" t="s">
        <v>159</v>
      </c>
      <c r="J28" s="89">
        <v>1</v>
      </c>
      <c r="K28" s="89">
        <v>0.5</v>
      </c>
      <c r="L28" s="115" t="s">
        <v>160</v>
      </c>
    </row>
    <row r="29" spans="1:12" ht="145.5" customHeight="1" x14ac:dyDescent="0.2">
      <c r="A29" s="41"/>
      <c r="B29" s="169"/>
      <c r="C29" s="180"/>
      <c r="D29" s="47" t="s">
        <v>161</v>
      </c>
      <c r="E29" s="50" t="s">
        <v>162</v>
      </c>
      <c r="F29" s="51" t="s">
        <v>163</v>
      </c>
      <c r="G29" s="73" t="s">
        <v>158</v>
      </c>
      <c r="H29" s="76" t="s">
        <v>65</v>
      </c>
      <c r="I29" s="110" t="s">
        <v>164</v>
      </c>
      <c r="J29" s="89">
        <v>1</v>
      </c>
      <c r="K29" s="89">
        <v>0.5</v>
      </c>
      <c r="L29" s="116" t="s">
        <v>165</v>
      </c>
    </row>
    <row r="30" spans="1:12" ht="48" hidden="1" x14ac:dyDescent="0.2">
      <c r="B30" s="170"/>
      <c r="C30" s="183"/>
      <c r="D30" s="112" t="s">
        <v>166</v>
      </c>
      <c r="E30" s="100" t="s">
        <v>167</v>
      </c>
      <c r="F30" s="52" t="s">
        <v>163</v>
      </c>
      <c r="G30" s="118" t="s">
        <v>168</v>
      </c>
      <c r="H30" s="119" t="s">
        <v>65</v>
      </c>
      <c r="I30" s="120"/>
      <c r="J30" s="128"/>
      <c r="K30" s="128"/>
      <c r="L30" s="121"/>
    </row>
    <row r="31" spans="1:12" ht="57.75" hidden="1" customHeight="1" x14ac:dyDescent="0.2">
      <c r="B31" s="168" t="s">
        <v>169</v>
      </c>
      <c r="C31" s="171" t="s">
        <v>170</v>
      </c>
      <c r="D31" s="57" t="s">
        <v>171</v>
      </c>
      <c r="E31" s="58" t="s">
        <v>172</v>
      </c>
      <c r="F31" s="117" t="s">
        <v>173</v>
      </c>
      <c r="G31" s="59" t="s">
        <v>174</v>
      </c>
      <c r="H31" s="60" t="s">
        <v>46</v>
      </c>
      <c r="I31" s="107"/>
      <c r="J31" s="126"/>
      <c r="K31" s="126"/>
      <c r="L31" s="123"/>
    </row>
    <row r="32" spans="1:12" ht="57.75" hidden="1" customHeight="1" x14ac:dyDescent="0.2">
      <c r="B32" s="169"/>
      <c r="C32" s="172"/>
      <c r="D32" s="47" t="s">
        <v>175</v>
      </c>
      <c r="E32" s="72" t="s">
        <v>176</v>
      </c>
      <c r="F32" s="72" t="s">
        <v>113</v>
      </c>
      <c r="G32" s="48" t="s">
        <v>174</v>
      </c>
      <c r="H32" s="63" t="s">
        <v>46</v>
      </c>
      <c r="I32" s="122"/>
      <c r="J32" s="89"/>
      <c r="K32" s="89"/>
      <c r="L32" s="94"/>
    </row>
    <row r="33" spans="2:12" ht="32" hidden="1" x14ac:dyDescent="0.2">
      <c r="B33" s="169"/>
      <c r="C33" s="180" t="s">
        <v>177</v>
      </c>
      <c r="D33" s="43" t="s">
        <v>178</v>
      </c>
      <c r="E33" s="50" t="s">
        <v>179</v>
      </c>
      <c r="F33" s="50" t="s">
        <v>180</v>
      </c>
      <c r="G33" s="48" t="s">
        <v>174</v>
      </c>
      <c r="H33" s="63" t="s">
        <v>46</v>
      </c>
      <c r="I33" s="122"/>
      <c r="J33" s="89"/>
      <c r="K33" s="89"/>
      <c r="L33" s="94"/>
    </row>
    <row r="34" spans="2:12" ht="32" hidden="1" x14ac:dyDescent="0.2">
      <c r="B34" s="169"/>
      <c r="C34" s="180"/>
      <c r="D34" s="43" t="s">
        <v>181</v>
      </c>
      <c r="E34" s="50" t="s">
        <v>182</v>
      </c>
      <c r="F34" s="50" t="s">
        <v>183</v>
      </c>
      <c r="G34" s="48" t="s">
        <v>174</v>
      </c>
      <c r="H34" s="63" t="s">
        <v>46</v>
      </c>
      <c r="I34" s="122"/>
      <c r="J34" s="89"/>
      <c r="K34" s="89"/>
      <c r="L34" s="94"/>
    </row>
    <row r="35" spans="2:12" ht="57.75" hidden="1" customHeight="1" x14ac:dyDescent="0.2">
      <c r="B35" s="169"/>
      <c r="C35" s="80" t="s">
        <v>184</v>
      </c>
      <c r="D35" s="43" t="s">
        <v>185</v>
      </c>
      <c r="E35" s="50" t="s">
        <v>186</v>
      </c>
      <c r="F35" s="72" t="s">
        <v>187</v>
      </c>
      <c r="G35" s="51" t="s">
        <v>93</v>
      </c>
      <c r="H35" s="70" t="s">
        <v>188</v>
      </c>
      <c r="I35" s="122"/>
      <c r="J35" s="89"/>
      <c r="K35" s="89"/>
      <c r="L35" s="94"/>
    </row>
    <row r="36" spans="2:12" ht="155.25" customHeight="1" x14ac:dyDescent="0.2">
      <c r="B36" s="184"/>
      <c r="C36" s="81" t="s">
        <v>189</v>
      </c>
      <c r="D36" s="69" t="s">
        <v>190</v>
      </c>
      <c r="E36" s="82" t="s">
        <v>191</v>
      </c>
      <c r="F36" s="83" t="s">
        <v>192</v>
      </c>
      <c r="G36" s="79" t="s">
        <v>193</v>
      </c>
      <c r="H36" s="71" t="s">
        <v>188</v>
      </c>
      <c r="I36" s="97" t="s">
        <v>194</v>
      </c>
      <c r="J36" s="127">
        <v>1</v>
      </c>
      <c r="K36" s="127">
        <v>0.25</v>
      </c>
      <c r="L36" s="124" t="s">
        <v>195</v>
      </c>
    </row>
    <row r="37" spans="2:12" ht="19" x14ac:dyDescent="0.2">
      <c r="B37" s="38"/>
      <c r="C37" s="38"/>
      <c r="D37" s="38"/>
      <c r="E37" s="38"/>
      <c r="F37" s="39"/>
      <c r="G37" s="39"/>
      <c r="H37" s="40"/>
      <c r="I37" s="44" t="s">
        <v>196</v>
      </c>
      <c r="J37" s="125">
        <f>AVERAGE(J6:J36)</f>
        <v>0.8571428571428571</v>
      </c>
      <c r="K37" s="125">
        <f>AVERAGE(K6:K36)</f>
        <v>0.4107142857142857</v>
      </c>
    </row>
    <row r="38" spans="2:12" x14ac:dyDescent="0.2">
      <c r="B38" s="15"/>
      <c r="C38" s="15"/>
      <c r="D38" s="15"/>
      <c r="E38" s="15"/>
      <c r="F38" s="15"/>
      <c r="G38" s="15"/>
      <c r="H38" s="15"/>
      <c r="J38" s="42"/>
      <c r="K38" s="42"/>
    </row>
    <row r="39" spans="2:12" ht="16" x14ac:dyDescent="0.2">
      <c r="B39" s="181" t="s">
        <v>25</v>
      </c>
      <c r="C39" s="182"/>
      <c r="D39" s="182"/>
      <c r="E39" s="182"/>
      <c r="F39" s="85" t="s">
        <v>26</v>
      </c>
      <c r="G39" s="86" t="s">
        <v>27</v>
      </c>
      <c r="H39" s="84" t="s">
        <v>28</v>
      </c>
      <c r="I39" s="182" t="s">
        <v>29</v>
      </c>
      <c r="J39" s="182"/>
      <c r="K39" s="182"/>
      <c r="L39" s="87">
        <v>2</v>
      </c>
    </row>
  </sheetData>
  <sheetProtection algorithmName="SHA-512" hashValue="+A7SGHu34f7nxZH/1I3SxC85ed9yxJ7zOcnkDDnJA5YpJVh1xte6kdARc1ZeC68pCZL5GT9cSZpojHzQqWyUkg==" saltValue="zsC/+yJnr7kdf39f6Ga/LQ==" spinCount="100000" sheet="1" objects="1" scenarios="1"/>
  <autoFilter ref="A5:M37" xr:uid="{69F77849-F758-4D28-8EF3-D0DAD9E6E01E}">
    <filterColumn colId="3" showButton="0"/>
    <filterColumn colId="9">
      <customFilters>
        <customFilter operator="notEqual" val=" "/>
      </customFilters>
    </filterColumn>
  </autoFilter>
  <mergeCells count="16">
    <mergeCell ref="B39:E39"/>
    <mergeCell ref="I39:K39"/>
    <mergeCell ref="B19:B30"/>
    <mergeCell ref="C19:C21"/>
    <mergeCell ref="C22:C26"/>
    <mergeCell ref="C27:C30"/>
    <mergeCell ref="B31:B36"/>
    <mergeCell ref="C31:C32"/>
    <mergeCell ref="C33:C34"/>
    <mergeCell ref="B16:B18"/>
    <mergeCell ref="C16:C17"/>
    <mergeCell ref="B2:L4"/>
    <mergeCell ref="D5:E5"/>
    <mergeCell ref="B6:B15"/>
    <mergeCell ref="C6:C10"/>
    <mergeCell ref="C11:C14"/>
  </mergeCells>
  <phoneticPr fontId="1" type="noConversion"/>
  <conditionalFormatting sqref="J6:J37">
    <cfRule type="colorScale" priority="16">
      <colorScale>
        <cfvo type="num" val="0.5"/>
        <cfvo type="num" val="0.7"/>
        <cfvo type="num" val="1"/>
        <color rgb="FFFF0000"/>
        <color rgb="FF00B050"/>
        <color rgb="FF002060"/>
      </colorScale>
    </cfRule>
  </conditionalFormatting>
  <conditionalFormatting sqref="K23">
    <cfRule type="colorScale" priority="1">
      <colorScale>
        <cfvo type="num" val="0.5"/>
        <cfvo type="num" val="0.7"/>
        <cfvo type="num" val="1"/>
        <color rgb="FFFF0000"/>
        <color rgb="FF00B050"/>
        <color rgb="FF002060"/>
      </colorScale>
    </cfRule>
  </conditionalFormatting>
  <conditionalFormatting sqref="K24">
    <cfRule type="colorScale" priority="2">
      <colorScale>
        <cfvo type="num" val="0.5"/>
        <cfvo type="num" val="0.7"/>
        <cfvo type="num" val="1"/>
        <color rgb="FFFF0000"/>
        <color rgb="FF00B050"/>
        <color rgb="FF002060"/>
      </colorScale>
    </cfRule>
  </conditionalFormatting>
  <conditionalFormatting sqref="K25">
    <cfRule type="colorScale" priority="3">
      <colorScale>
        <cfvo type="num" val="0.5"/>
        <cfvo type="num" val="0.7"/>
        <cfvo type="num" val="1"/>
        <color rgb="FFFF0000"/>
        <color rgb="FF00B050"/>
        <color rgb="FF002060"/>
      </colorScale>
    </cfRule>
  </conditionalFormatting>
  <conditionalFormatting sqref="K26:K37 K6:K22">
    <cfRule type="colorScale" priority="17">
      <colorScale>
        <cfvo type="num" val="50"/>
        <cfvo type="num" val="70"/>
        <cfvo type="num" val="90"/>
        <color rgb="FFFF0000"/>
        <color rgb="FF00B050"/>
        <color rgb="FF002060"/>
      </colorScale>
    </cfRule>
  </conditionalFormatting>
  <hyperlinks>
    <hyperlink ref="L14" r:id="rId1" display="https://itceduco-my.sharepoint.com/personal/gestionculturaorganizacional_itc_edu_co/_layouts/15/onedrive.aspx?id=%2Fpersonal%2Fgestionculturaorganizacional%5Fitc%5Fedu%5Fco%2FDocuments%2FPTEP%2FPTEP%202026%2FEvidencias%2F1%2E%20ADMINISTRACI%C3%93N%20DE%20RIESGOS%2F1%2E3%2E4&amp;viewid=d65cb9c2%2Dc153%2D41ba%2D8808%2Df4a9f5b01b90&amp;ct=1776898297032&amp;or=OWA%2DNT%2DMail" xr:uid="{85BB3AF3-D32D-42CA-AE11-44BFE61C0F12}"/>
    <hyperlink ref="L29" r:id="rId2" display="https://www.youtube.com/watch?v=0_QmhZFP0M0&amp;t=153s" xr:uid="{FB97C9A3-1690-4B28-824C-3B264EDC58B8}"/>
    <hyperlink ref="L20" r:id="rId3" xr:uid="{A8EB908C-D827-4FC0-85D7-5CCA1F577DF8}"/>
    <hyperlink ref="L21" r:id="rId4" xr:uid="{B8BFE098-E628-4AAD-95D1-10C70E24980C}"/>
  </hyperlinks>
  <pageMargins left="0" right="0" top="0" bottom="0" header="0.31496062992125984" footer="0.31496062992125984"/>
  <pageSetup paperSize="300" scale="9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F6:H34"/>
  <sheetViews>
    <sheetView topLeftCell="B4" workbookViewId="0">
      <selection activeCell="B24" sqref="B24"/>
    </sheetView>
  </sheetViews>
  <sheetFormatPr baseColWidth="10" defaultColWidth="11.5" defaultRowHeight="15" x14ac:dyDescent="0.2"/>
  <cols>
    <col min="6" max="6" width="27.1640625" bestFit="1" customWidth="1"/>
    <col min="7" max="7" width="85" style="16" customWidth="1"/>
    <col min="8" max="8" width="12.1640625" bestFit="1" customWidth="1"/>
  </cols>
  <sheetData>
    <row r="6" spans="6:8" ht="16" thickBot="1" x14ac:dyDescent="0.25"/>
    <row r="7" spans="6:8" ht="21" thickBot="1" x14ac:dyDescent="0.3">
      <c r="F7" s="24" t="s">
        <v>197</v>
      </c>
      <c r="G7" s="25" t="s">
        <v>198</v>
      </c>
      <c r="H7" s="24" t="s">
        <v>199</v>
      </c>
    </row>
    <row r="8" spans="6:8" ht="16" hidden="1" x14ac:dyDescent="0.2">
      <c r="F8" s="185" t="s">
        <v>200</v>
      </c>
      <c r="G8" s="33" t="s">
        <v>201</v>
      </c>
      <c r="H8" s="18">
        <v>0.7</v>
      </c>
    </row>
    <row r="9" spans="6:8" ht="16" hidden="1" x14ac:dyDescent="0.2">
      <c r="F9" s="186"/>
      <c r="G9" s="17" t="s">
        <v>202</v>
      </c>
      <c r="H9" s="19">
        <v>0.65</v>
      </c>
    </row>
    <row r="10" spans="6:8" ht="16" hidden="1" x14ac:dyDescent="0.2">
      <c r="F10" s="186"/>
      <c r="G10" s="17" t="s">
        <v>203</v>
      </c>
      <c r="H10" s="19">
        <v>0.63300000000000001</v>
      </c>
    </row>
    <row r="11" spans="6:8" ht="30" hidden="1" customHeight="1" x14ac:dyDescent="0.2">
      <c r="F11" s="186"/>
      <c r="G11" s="17" t="s">
        <v>204</v>
      </c>
      <c r="H11" s="19">
        <v>0.7</v>
      </c>
    </row>
    <row r="12" spans="6:8" ht="30" hidden="1" customHeight="1" x14ac:dyDescent="0.2">
      <c r="F12" s="186"/>
      <c r="G12" s="17" t="s">
        <v>205</v>
      </c>
      <c r="H12" s="19">
        <v>0.7</v>
      </c>
    </row>
    <row r="13" spans="6:8" ht="30" hidden="1" customHeight="1" x14ac:dyDescent="0.2">
      <c r="F13" s="186"/>
      <c r="G13" s="17" t="s">
        <v>206</v>
      </c>
      <c r="H13" s="19">
        <v>0.8</v>
      </c>
    </row>
    <row r="14" spans="6:8" ht="16" hidden="1" x14ac:dyDescent="0.2">
      <c r="F14" s="186"/>
      <c r="G14" s="17" t="s">
        <v>207</v>
      </c>
      <c r="H14" s="19">
        <v>0.65</v>
      </c>
    </row>
    <row r="15" spans="6:8" ht="16" hidden="1" x14ac:dyDescent="0.2">
      <c r="F15" s="186"/>
      <c r="G15" s="17" t="s">
        <v>208</v>
      </c>
      <c r="H15" s="19">
        <v>0.8</v>
      </c>
    </row>
    <row r="16" spans="6:8" ht="17" hidden="1" thickBot="1" x14ac:dyDescent="0.25">
      <c r="F16" s="187"/>
      <c r="G16" s="20" t="s">
        <v>209</v>
      </c>
      <c r="H16" s="21">
        <v>0.8</v>
      </c>
    </row>
    <row r="17" spans="6:8" ht="32" hidden="1" x14ac:dyDescent="0.2">
      <c r="F17" s="185" t="s">
        <v>210</v>
      </c>
      <c r="G17" s="33" t="s">
        <v>211</v>
      </c>
      <c r="H17" s="22">
        <v>0.63</v>
      </c>
    </row>
    <row r="18" spans="6:8" ht="48" hidden="1" x14ac:dyDescent="0.2">
      <c r="F18" s="186"/>
      <c r="G18" s="17" t="s">
        <v>212</v>
      </c>
      <c r="H18" s="19">
        <v>0.63</v>
      </c>
    </row>
    <row r="19" spans="6:8" ht="32" hidden="1" x14ac:dyDescent="0.2">
      <c r="F19" s="186"/>
      <c r="G19" s="17" t="s">
        <v>213</v>
      </c>
      <c r="H19" s="19">
        <v>0.63</v>
      </c>
    </row>
    <row r="20" spans="6:8" ht="32" hidden="1" x14ac:dyDescent="0.2">
      <c r="F20" s="186"/>
      <c r="G20" s="17" t="s">
        <v>214</v>
      </c>
      <c r="H20" s="19">
        <v>0.63</v>
      </c>
    </row>
    <row r="21" spans="6:8" ht="32" hidden="1" x14ac:dyDescent="0.2">
      <c r="F21" s="186"/>
      <c r="G21" s="17" t="s">
        <v>215</v>
      </c>
      <c r="H21" s="19">
        <v>0.75</v>
      </c>
    </row>
    <row r="22" spans="6:8" ht="32" hidden="1" x14ac:dyDescent="0.2">
      <c r="F22" s="186"/>
      <c r="G22" s="17" t="s">
        <v>216</v>
      </c>
      <c r="H22" s="19">
        <v>0.6</v>
      </c>
    </row>
    <row r="23" spans="6:8" ht="33" hidden="1" thickBot="1" x14ac:dyDescent="0.25">
      <c r="F23" s="187"/>
      <c r="G23" s="20" t="s">
        <v>217</v>
      </c>
      <c r="H23" s="21">
        <v>0.63</v>
      </c>
    </row>
    <row r="24" spans="6:8" ht="48" x14ac:dyDescent="0.2">
      <c r="F24" s="185" t="s">
        <v>218</v>
      </c>
      <c r="G24" s="34" t="s">
        <v>219</v>
      </c>
      <c r="H24" s="22">
        <v>0.56999999999999995</v>
      </c>
    </row>
    <row r="25" spans="6:8" ht="49" thickBot="1" x14ac:dyDescent="0.25">
      <c r="F25" s="187"/>
      <c r="G25" s="26" t="s">
        <v>220</v>
      </c>
      <c r="H25" s="21">
        <v>0.6</v>
      </c>
    </row>
    <row r="26" spans="6:8" ht="32" x14ac:dyDescent="0.2">
      <c r="F26" s="185" t="s">
        <v>221</v>
      </c>
      <c r="G26" s="34" t="s">
        <v>222</v>
      </c>
      <c r="H26" s="22">
        <v>0.6</v>
      </c>
    </row>
    <row r="27" spans="6:8" ht="32" x14ac:dyDescent="0.2">
      <c r="F27" s="186"/>
      <c r="G27" s="27" t="s">
        <v>223</v>
      </c>
      <c r="H27" s="19">
        <v>0.75</v>
      </c>
    </row>
    <row r="28" spans="6:8" ht="32" x14ac:dyDescent="0.2">
      <c r="F28" s="186"/>
      <c r="G28" s="28" t="s">
        <v>224</v>
      </c>
      <c r="H28" s="19">
        <v>0.7</v>
      </c>
    </row>
    <row r="29" spans="6:8" ht="16" x14ac:dyDescent="0.2">
      <c r="F29" s="186"/>
      <c r="G29" s="29" t="s">
        <v>225</v>
      </c>
      <c r="H29" s="19">
        <v>0.8</v>
      </c>
    </row>
    <row r="30" spans="6:8" ht="16" x14ac:dyDescent="0.2">
      <c r="F30" s="186"/>
      <c r="G30" s="27" t="s">
        <v>226</v>
      </c>
      <c r="H30" s="19">
        <v>0.6</v>
      </c>
    </row>
    <row r="31" spans="6:8" ht="16" x14ac:dyDescent="0.2">
      <c r="F31" s="186"/>
      <c r="G31" s="28" t="s">
        <v>227</v>
      </c>
      <c r="H31" s="19">
        <v>0.7</v>
      </c>
    </row>
    <row r="32" spans="6:8" ht="49" thickBot="1" x14ac:dyDescent="0.25">
      <c r="F32" s="187"/>
      <c r="G32" s="30" t="s">
        <v>228</v>
      </c>
      <c r="H32" s="21">
        <v>0.6</v>
      </c>
    </row>
    <row r="33" spans="6:8" ht="49" thickBot="1" x14ac:dyDescent="0.25">
      <c r="F33" s="13" t="s">
        <v>229</v>
      </c>
      <c r="G33" s="31" t="s">
        <v>230</v>
      </c>
      <c r="H33" s="23">
        <v>0.7</v>
      </c>
    </row>
    <row r="34" spans="6:8" ht="33" thickBot="1" x14ac:dyDescent="0.25">
      <c r="F34" s="13" t="s">
        <v>231</v>
      </c>
      <c r="G34" s="32" t="s">
        <v>232</v>
      </c>
      <c r="H34" s="23">
        <v>0.7</v>
      </c>
    </row>
  </sheetData>
  <mergeCells count="4">
    <mergeCell ref="F8:F16"/>
    <mergeCell ref="F17:F23"/>
    <mergeCell ref="F24:F25"/>
    <mergeCell ref="F26:F32"/>
  </mergeCells>
  <conditionalFormatting sqref="H1:H104857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B8B9-2924-C64F-9B0E-4937C49C3E46}">
  <dimension ref="B2:G9"/>
  <sheetViews>
    <sheetView workbookViewId="0">
      <selection activeCell="I11" sqref="I11"/>
    </sheetView>
  </sheetViews>
  <sheetFormatPr baseColWidth="10" defaultColWidth="11.5" defaultRowHeight="15" outlineLevelCol="1" x14ac:dyDescent="0.2"/>
  <cols>
    <col min="1" max="1" width="3.33203125" customWidth="1"/>
    <col min="2" max="2" width="36.6640625" customWidth="1"/>
    <col min="3" max="3" width="18" customWidth="1"/>
    <col min="4" max="6" width="18" hidden="1" customWidth="1" outlineLevel="1"/>
    <col min="7" max="7" width="18" customWidth="1" collapsed="1"/>
  </cols>
  <sheetData>
    <row r="2" spans="2:7" x14ac:dyDescent="0.2">
      <c r="B2" s="131" t="s">
        <v>233</v>
      </c>
      <c r="C2" s="132" t="s">
        <v>234</v>
      </c>
      <c r="D2" s="132" t="s">
        <v>235</v>
      </c>
      <c r="E2" s="132" t="s">
        <v>236</v>
      </c>
      <c r="F2" s="132" t="s">
        <v>237</v>
      </c>
      <c r="G2" s="133" t="s">
        <v>238</v>
      </c>
    </row>
    <row r="3" spans="2:7" x14ac:dyDescent="0.2">
      <c r="B3" s="134" t="s">
        <v>239</v>
      </c>
      <c r="C3" s="130">
        <f>AVERAGE('Seguimiento PTEP Trim I-2026'!J6:J15)</f>
        <v>1</v>
      </c>
      <c r="D3" s="129"/>
      <c r="E3" s="129"/>
      <c r="F3" s="129"/>
      <c r="G3" s="135">
        <f>AVERAGE('Seguimiento PTEP Trim I-2026'!K6:K15)</f>
        <v>0.25</v>
      </c>
    </row>
    <row r="4" spans="2:7" x14ac:dyDescent="0.2">
      <c r="B4" s="134" t="s">
        <v>240</v>
      </c>
      <c r="C4" s="130">
        <f>AVERAGE('Seguimiento PTEP Trim I-2026'!J16:J18)</f>
        <v>1</v>
      </c>
      <c r="D4" s="129"/>
      <c r="E4" s="129"/>
      <c r="F4" s="129"/>
      <c r="G4" s="135">
        <f>AVERAGE('Seguimiento PTEP Trim I-2026'!K16:K18)</f>
        <v>0.25</v>
      </c>
    </row>
    <row r="5" spans="2:7" x14ac:dyDescent="0.2">
      <c r="B5" s="134" t="s">
        <v>241</v>
      </c>
      <c r="C5" s="130">
        <f>AVERAGE('Seguimiento PTEP Trim I-2026'!J19:J30)</f>
        <v>0.8</v>
      </c>
      <c r="D5" s="129"/>
      <c r="E5" s="129"/>
      <c r="F5" s="129"/>
      <c r="G5" s="135">
        <f>AVERAGE('Seguimiento PTEP Trim I-2026'!K19:K30)</f>
        <v>0.47499999999999998</v>
      </c>
    </row>
    <row r="6" spans="2:7" x14ac:dyDescent="0.2">
      <c r="B6" s="134" t="s">
        <v>242</v>
      </c>
      <c r="C6" s="130">
        <f>AVERAGE('Seguimiento PTEP Trim I-2026'!J31:J36)</f>
        <v>1</v>
      </c>
      <c r="D6" s="129"/>
      <c r="E6" s="129"/>
      <c r="F6" s="129"/>
      <c r="G6" s="135">
        <f>AVERAGE('Seguimiento PTEP Trim I-2026'!K31:K36)</f>
        <v>0.25</v>
      </c>
    </row>
    <row r="7" spans="2:7" x14ac:dyDescent="0.2">
      <c r="B7" s="136" t="s">
        <v>243</v>
      </c>
      <c r="C7" s="137">
        <f>'Seguimiento PTEP Trim I-2026'!J37</f>
        <v>0.8571428571428571</v>
      </c>
      <c r="D7" s="138"/>
      <c r="E7" s="138"/>
      <c r="F7" s="138"/>
      <c r="G7" s="139">
        <f>'Seguimiento PTEP Trim I-2026'!K37</f>
        <v>0.4107142857142857</v>
      </c>
    </row>
    <row r="9" spans="2:7" x14ac:dyDescent="0.2">
      <c r="B9"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RELACIÓN DE TRÁMITES</vt:lpstr>
      <vt:lpstr>AVANCE PTEP</vt:lpstr>
      <vt:lpstr>Seguimiento PTEP Trim I-2026</vt:lpstr>
      <vt:lpstr>Hoja1</vt:lpstr>
      <vt:lpstr>Consolidado seguimiento PTEP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administrativo1</dc:creator>
  <cp:keywords/>
  <dc:description/>
  <cp:lastModifiedBy>GESTION CULTURA ORGANIZACIONAL ETITC</cp:lastModifiedBy>
  <cp:revision/>
  <dcterms:created xsi:type="dcterms:W3CDTF">2017-01-17T14:42:17Z</dcterms:created>
  <dcterms:modified xsi:type="dcterms:W3CDTF">2026-07-03T00:30:12Z</dcterms:modified>
  <cp:category/>
  <cp:contentStatus/>
</cp:coreProperties>
</file>