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PIIP/SEG PROYECTOS DE INVERSIÓN/SEGUIMIENTOS/"/>
    </mc:Choice>
  </mc:AlternateContent>
  <bookViews>
    <workbookView xWindow="0" yWindow="0" windowWidth="20490" windowHeight="7095" firstSheet="1" activeTab="1"/>
  </bookViews>
  <sheets>
    <sheet name="Hoja1" sheetId="1" state="hidden" r:id="rId1"/>
    <sheet name="SEPTIEMBR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H13" i="2" l="1"/>
  <c r="J15" i="2"/>
  <c r="J14" i="2"/>
  <c r="G13" i="2"/>
  <c r="F13" i="2"/>
  <c r="I13" i="2" l="1"/>
  <c r="J13" i="2"/>
  <c r="G13" i="1"/>
  <c r="H13" i="1"/>
  <c r="J13" i="1" s="1"/>
  <c r="I13" i="1"/>
  <c r="J15" i="1"/>
  <c r="J14" i="1"/>
  <c r="J10" i="1"/>
  <c r="J11" i="1"/>
  <c r="J9" i="1"/>
  <c r="F13" i="1" l="1"/>
</calcChain>
</file>

<file path=xl/comments1.xml><?xml version="1.0" encoding="utf-8"?>
<comments xmlns="http://schemas.openxmlformats.org/spreadsheetml/2006/main">
  <authors>
    <author>ANDRES</author>
  </authors>
  <commentList>
    <comment ref="F9" authorId="0" shapeId="0">
      <text>
        <r>
          <rPr>
            <b/>
            <sz val="9"/>
            <color indexed="81"/>
            <rFont val="Tahoma"/>
            <charset val="1"/>
          </rPr>
          <t>Se realiza un traslado presupuestal al proyecto 209 por un valor de 2.100.000.000</t>
        </r>
      </text>
    </comment>
  </commentList>
</comments>
</file>

<file path=xl/sharedStrings.xml><?xml version="1.0" encoding="utf-8"?>
<sst xmlns="http://schemas.openxmlformats.org/spreadsheetml/2006/main" count="56" uniqueCount="26">
  <si>
    <t>Entidad</t>
  </si>
  <si>
    <t>Código BPIN</t>
  </si>
  <si>
    <t>Nombre del proyecto</t>
  </si>
  <si>
    <t>Apropiación inicial</t>
  </si>
  <si>
    <t>ESCUELA TECNOLÓGICA INSTITUTO TÉCNICO CENTRAL</t>
  </si>
  <si>
    <t>OFICINA ASESORA DE PLANEACIÓN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</si>
  <si>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</si>
  <si>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</si>
  <si>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</si>
  <si>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</si>
  <si>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</si>
  <si>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</si>
  <si>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</si>
  <si>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</si>
  <si>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</si>
  <si>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</si>
  <si>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</si>
  <si>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</si>
  <si>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Fuente: Decreto N° 1621 del 30 de diciembre de 2024, “Por el cual se liquida el Presupuesto General de la Nación para la vigencia fiscal de 2025, se detallan las apropiaciones y se clasifican y definen los gastos"</t>
  </si>
  <si>
    <t>Compromisos</t>
  </si>
  <si>
    <t>Obligaciones</t>
  </si>
  <si>
    <t>Pagos</t>
  </si>
  <si>
    <t>Avance financiero</t>
  </si>
  <si>
    <t>Avance físico producto</t>
  </si>
  <si>
    <t>Fuente: https://www.minhacienda.gov.co/siif        -     https://piip.dnp.gov.co/</t>
  </si>
  <si>
    <t>Proyectos de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</si>
</sst>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0" fillId="0" borderId="1" xfId="3" applyNumberFormat="1" applyFont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right" vertical="center" wrapText="1" readingOrder="1"/>
    </xf>
    <xf numFmtId="41" fontId="9" fillId="5" borderId="1" xfId="1" applyFont="1" applyFill="1" applyBorder="1" applyAlignment="1">
      <alignment horizontal="right" vertical="center" wrapText="1" readingOrder="1"/>
    </xf>
    <xf numFmtId="41" fontId="12" fillId="3" borderId="1" xfId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/>
    </xf>
    <xf numFmtId="9" fontId="5" fillId="0" borderId="1" xfId="1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">
    <cellStyle name="Millares" xfId="2" builtinId="3"/>
    <cellStyle name="Millares [0]" xfId="1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0473" cy="71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0"/>
  <sheetViews>
    <sheetView showGridLines="0" topLeftCell="B7" workbookViewId="0">
      <selection activeCell="B7" sqref="A1:XFD1048576"/>
    </sheetView>
  </sheetViews>
  <sheetFormatPr baseColWidth="10" defaultRowHeight="15" x14ac:dyDescent="0.25"/>
  <cols>
    <col min="3" max="3" width="18.28515625" customWidth="1"/>
    <col min="4" max="4" width="19.28515625" customWidth="1"/>
    <col min="5" max="5" width="30.28515625" customWidth="1"/>
    <col min="6" max="6" width="17.42578125" bestFit="1" customWidth="1"/>
    <col min="7" max="7" width="15.140625" customWidth="1"/>
    <col min="8" max="8" width="17.28515625" bestFit="1" customWidth="1"/>
    <col min="9" max="9" width="14.28515625" customWidth="1"/>
    <col min="10" max="10" width="13.5703125" customWidth="1"/>
  </cols>
  <sheetData>
    <row r="4" spans="3:11" ht="20.25" x14ac:dyDescent="0.3">
      <c r="C4" s="19" t="s">
        <v>4</v>
      </c>
      <c r="D4" s="19"/>
      <c r="E4" s="19"/>
      <c r="F4" s="19"/>
    </row>
    <row r="5" spans="3:11" ht="18" x14ac:dyDescent="0.25">
      <c r="C5" s="20" t="s">
        <v>5</v>
      </c>
      <c r="D5" s="20"/>
      <c r="E5" s="20"/>
      <c r="F5" s="20"/>
    </row>
    <row r="6" spans="3:11" ht="18" x14ac:dyDescent="0.25">
      <c r="C6" s="20" t="s">
        <v>25</v>
      </c>
      <c r="D6" s="20"/>
      <c r="E6" s="20"/>
      <c r="F6" s="20"/>
    </row>
    <row r="8" spans="3:11" ht="38.25" x14ac:dyDescent="0.25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89.25" x14ac:dyDescent="0.25">
      <c r="C9" s="1" t="s">
        <v>6</v>
      </c>
      <c r="D9" s="2">
        <v>202300000000207</v>
      </c>
      <c r="E9" s="1" t="s">
        <v>14</v>
      </c>
      <c r="F9" s="3">
        <v>6084000000</v>
      </c>
      <c r="G9" s="3">
        <v>2603904567.8000002</v>
      </c>
      <c r="H9" s="3">
        <v>1320663497.8</v>
      </c>
      <c r="I9" s="3">
        <v>1307288414.8</v>
      </c>
      <c r="J9" s="9">
        <f>I9/F9</f>
        <v>0.21487317797501643</v>
      </c>
      <c r="K9" s="16">
        <v>0.22</v>
      </c>
    </row>
    <row r="10" spans="3:11" ht="63.75" x14ac:dyDescent="0.25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1030914549.61</v>
      </c>
      <c r="H10" s="3">
        <v>689368534.89999998</v>
      </c>
      <c r="I10" s="3">
        <v>684959774.89999998</v>
      </c>
      <c r="J10" s="9">
        <f t="shared" ref="J10:J11" si="0">I10/F10</f>
        <v>0.45663984993333334</v>
      </c>
      <c r="K10" s="16">
        <v>0.5</v>
      </c>
    </row>
    <row r="11" spans="3:11" ht="89.25" x14ac:dyDescent="0.25">
      <c r="C11" s="1" t="s">
        <v>6</v>
      </c>
      <c r="D11" s="2">
        <v>202300000000209</v>
      </c>
      <c r="E11" s="8" t="s">
        <v>12</v>
      </c>
      <c r="F11" s="3">
        <v>11623038725</v>
      </c>
      <c r="G11" s="3">
        <v>3235800789.77</v>
      </c>
      <c r="H11" s="3">
        <v>1663219497.77</v>
      </c>
      <c r="I11" s="3">
        <v>1653966222.77</v>
      </c>
      <c r="J11" s="9">
        <f t="shared" si="0"/>
        <v>0.14230067213081576</v>
      </c>
      <c r="K11" s="16">
        <v>0.2</v>
      </c>
    </row>
    <row r="12" spans="3:11" x14ac:dyDescent="0.25">
      <c r="H12" s="6"/>
    </row>
    <row r="13" spans="3:11" x14ac:dyDescent="0.25">
      <c r="C13" s="21" t="s">
        <v>15</v>
      </c>
      <c r="D13" s="22"/>
      <c r="E13" s="23"/>
      <c r="F13" s="14">
        <f>+SUM(F9:F11)</f>
        <v>19207038725</v>
      </c>
      <c r="G13" s="14">
        <f t="shared" ref="G13:I13" si="1">+SUM(G9:G11)</f>
        <v>6870619907.1800003</v>
      </c>
      <c r="H13" s="14">
        <f t="shared" si="1"/>
        <v>3673251530.4699998</v>
      </c>
      <c r="I13" s="14">
        <f t="shared" si="1"/>
        <v>3646214412.4699998</v>
      </c>
      <c r="J13" s="15">
        <f t="shared" ref="J13:J15" si="2">+H13/F13</f>
        <v>0.19124507338493951</v>
      </c>
    </row>
    <row r="14" spans="3:11" x14ac:dyDescent="0.25">
      <c r="C14" s="21" t="s">
        <v>16</v>
      </c>
      <c r="D14" s="22"/>
      <c r="E14" s="23"/>
      <c r="F14" s="13">
        <v>7787944202</v>
      </c>
      <c r="G14" s="13">
        <v>1429257739.27</v>
      </c>
      <c r="H14" s="13">
        <v>730837129.56999993</v>
      </c>
      <c r="I14" s="13">
        <v>727547801.56999993</v>
      </c>
      <c r="J14" s="10">
        <f t="shared" si="2"/>
        <v>9.3842111681066709E-2</v>
      </c>
    </row>
    <row r="15" spans="3:11" x14ac:dyDescent="0.25">
      <c r="C15" s="21" t="s">
        <v>17</v>
      </c>
      <c r="D15" s="22"/>
      <c r="E15" s="23"/>
      <c r="F15" s="13">
        <v>11419094523</v>
      </c>
      <c r="G15" s="13">
        <v>5441362167.9099998</v>
      </c>
      <c r="H15" s="13">
        <v>2942414400.9000001</v>
      </c>
      <c r="I15" s="13">
        <v>2918666610.9000001</v>
      </c>
      <c r="J15" s="10">
        <f t="shared" si="2"/>
        <v>0.25767493166585814</v>
      </c>
    </row>
    <row r="16" spans="3:11" x14ac:dyDescent="0.25">
      <c r="C16" s="11"/>
      <c r="D16" s="11"/>
      <c r="E16" s="11"/>
      <c r="F16" s="12"/>
      <c r="G16" s="12"/>
      <c r="H16" s="12"/>
      <c r="I16" s="12"/>
      <c r="J16" s="12"/>
    </row>
    <row r="17" spans="3:11" x14ac:dyDescent="0.25">
      <c r="C17" s="4" t="s">
        <v>18</v>
      </c>
    </row>
    <row r="18" spans="3:11" ht="15.75" thickBot="1" x14ac:dyDescent="0.3">
      <c r="C18" t="s">
        <v>24</v>
      </c>
    </row>
    <row r="19" spans="3:11" ht="16.5" thickTop="1" thickBot="1" x14ac:dyDescent="0.3">
      <c r="C19" s="17" t="s">
        <v>7</v>
      </c>
      <c r="D19" s="18"/>
      <c r="E19" s="5" t="s">
        <v>8</v>
      </c>
      <c r="F19" s="17" t="s">
        <v>9</v>
      </c>
      <c r="G19" s="18"/>
      <c r="H19" s="5" t="s">
        <v>10</v>
      </c>
      <c r="I19" s="17" t="s">
        <v>11</v>
      </c>
      <c r="J19" s="18"/>
      <c r="K19" s="5">
        <v>2</v>
      </c>
    </row>
    <row r="20" spans="3:11" ht="15.75" thickTop="1" x14ac:dyDescent="0.25"/>
  </sheetData>
  <mergeCells count="9">
    <mergeCell ref="C19:D19"/>
    <mergeCell ref="F19:G19"/>
    <mergeCell ref="I19:J19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K20"/>
  <sheetViews>
    <sheetView tabSelected="1" topLeftCell="A7" workbookViewId="0">
      <selection activeCell="J10" sqref="J10"/>
    </sheetView>
  </sheetViews>
  <sheetFormatPr baseColWidth="10" defaultRowHeight="15" x14ac:dyDescent="0.25"/>
  <cols>
    <col min="3" max="3" width="18.28515625" customWidth="1"/>
    <col min="4" max="4" width="19.28515625" customWidth="1"/>
    <col min="5" max="5" width="30.28515625" customWidth="1"/>
    <col min="6" max="6" width="17.42578125" bestFit="1" customWidth="1"/>
    <col min="7" max="7" width="15.140625" customWidth="1"/>
    <col min="8" max="8" width="17.28515625" bestFit="1" customWidth="1"/>
    <col min="9" max="9" width="14.28515625" customWidth="1"/>
    <col min="10" max="10" width="13.5703125" customWidth="1"/>
  </cols>
  <sheetData>
    <row r="4" spans="3:11" ht="20.25" x14ac:dyDescent="0.3">
      <c r="C4" s="19" t="s">
        <v>4</v>
      </c>
      <c r="D4" s="19"/>
      <c r="E4" s="19"/>
      <c r="F4" s="19"/>
    </row>
    <row r="5" spans="3:11" ht="18" x14ac:dyDescent="0.25">
      <c r="C5" s="20" t="s">
        <v>5</v>
      </c>
      <c r="D5" s="20"/>
      <c r="E5" s="20"/>
      <c r="F5" s="20"/>
    </row>
    <row r="6" spans="3:11" ht="18" x14ac:dyDescent="0.25">
      <c r="C6" s="20" t="s">
        <v>25</v>
      </c>
      <c r="D6" s="20"/>
      <c r="E6" s="20"/>
      <c r="F6" s="20"/>
    </row>
    <row r="8" spans="3:11" ht="38.25" x14ac:dyDescent="0.25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89.25" x14ac:dyDescent="0.25">
      <c r="C9" s="1" t="s">
        <v>6</v>
      </c>
      <c r="D9" s="2">
        <v>202300000000207</v>
      </c>
      <c r="E9" s="1" t="s">
        <v>14</v>
      </c>
      <c r="F9" s="3">
        <v>3984000000</v>
      </c>
      <c r="G9" s="3">
        <v>2881590459.54</v>
      </c>
      <c r="H9" s="3">
        <v>2122203025.47</v>
      </c>
      <c r="I9" s="3">
        <v>2112572190.47</v>
      </c>
      <c r="J9" s="9">
        <f>H9/F9</f>
        <v>0.53268148229668677</v>
      </c>
      <c r="K9" s="16">
        <v>0.4</v>
      </c>
    </row>
    <row r="10" spans="3:11" ht="63.75" x14ac:dyDescent="0.25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1100686059.52</v>
      </c>
      <c r="H10" s="3">
        <v>818871140.55999994</v>
      </c>
      <c r="I10" s="3">
        <v>790677613.55999994</v>
      </c>
      <c r="J10" s="9">
        <f>H10/F10</f>
        <v>0.54591409370666666</v>
      </c>
      <c r="K10" s="16">
        <v>0.5</v>
      </c>
    </row>
    <row r="11" spans="3:11" ht="89.25" x14ac:dyDescent="0.25">
      <c r="C11" s="1" t="s">
        <v>6</v>
      </c>
      <c r="D11" s="2">
        <v>202300000000209</v>
      </c>
      <c r="E11" s="8" t="s">
        <v>12</v>
      </c>
      <c r="F11" s="3">
        <v>13723038725</v>
      </c>
      <c r="G11" s="3">
        <v>9226442719.289999</v>
      </c>
      <c r="H11" s="3">
        <v>5826968717.6199999</v>
      </c>
      <c r="I11" s="3">
        <v>5826968717.6200008</v>
      </c>
      <c r="J11" s="9">
        <f>H11/F11</f>
        <v>0.42461213105845841</v>
      </c>
      <c r="K11" s="16">
        <v>0.5</v>
      </c>
    </row>
    <row r="12" spans="3:11" x14ac:dyDescent="0.25">
      <c r="H12" s="6"/>
    </row>
    <row r="13" spans="3:11" x14ac:dyDescent="0.25">
      <c r="C13" s="21" t="s">
        <v>15</v>
      </c>
      <c r="D13" s="22"/>
      <c r="E13" s="23"/>
      <c r="F13" s="14">
        <f>+SUM(F9:F11)</f>
        <v>19207038725</v>
      </c>
      <c r="G13" s="14">
        <f t="shared" ref="G13:I13" si="0">+SUM(G9:G11)</f>
        <v>13208719238.349998</v>
      </c>
      <c r="H13" s="14">
        <f t="shared" si="0"/>
        <v>8768042883.6499996</v>
      </c>
      <c r="I13" s="14">
        <f t="shared" si="0"/>
        <v>8730218521.6500015</v>
      </c>
      <c r="J13" s="15">
        <f t="shared" ref="J13:J15" si="1">+H13/F13</f>
        <v>0.45650154660423842</v>
      </c>
    </row>
    <row r="14" spans="3:11" x14ac:dyDescent="0.25">
      <c r="C14" s="21" t="s">
        <v>16</v>
      </c>
      <c r="D14" s="22"/>
      <c r="E14" s="23"/>
      <c r="F14" s="13">
        <v>7787944202</v>
      </c>
      <c r="G14" s="13">
        <v>5862546283.9899998</v>
      </c>
      <c r="H14" s="13">
        <v>4287971396.0100002</v>
      </c>
      <c r="I14" s="13">
        <v>4287971396.0100002</v>
      </c>
      <c r="J14" s="10">
        <f t="shared" si="1"/>
        <v>0.55059092422732281</v>
      </c>
    </row>
    <row r="15" spans="3:11" x14ac:dyDescent="0.25">
      <c r="C15" s="21" t="s">
        <v>17</v>
      </c>
      <c r="D15" s="22"/>
      <c r="E15" s="23"/>
      <c r="F15" s="13">
        <v>11419094523</v>
      </c>
      <c r="G15" s="13">
        <v>7346172954.3600006</v>
      </c>
      <c r="H15" s="13">
        <v>4480071487.6399994</v>
      </c>
      <c r="I15" s="13">
        <v>4442247125.6399994</v>
      </c>
      <c r="J15" s="10">
        <f t="shared" si="1"/>
        <v>0.39233158799205775</v>
      </c>
    </row>
    <row r="16" spans="3:11" x14ac:dyDescent="0.25">
      <c r="C16" s="11"/>
      <c r="D16" s="11"/>
      <c r="E16" s="11"/>
      <c r="F16" s="12"/>
      <c r="G16" s="12"/>
      <c r="H16" s="12"/>
      <c r="I16" s="12"/>
      <c r="J16" s="12"/>
    </row>
    <row r="17" spans="3:11" x14ac:dyDescent="0.25">
      <c r="C17" s="4" t="s">
        <v>18</v>
      </c>
    </row>
    <row r="18" spans="3:11" ht="15.75" thickBot="1" x14ac:dyDescent="0.3">
      <c r="C18" t="s">
        <v>24</v>
      </c>
    </row>
    <row r="19" spans="3:11" ht="16.5" thickTop="1" thickBot="1" x14ac:dyDescent="0.3">
      <c r="C19" s="17" t="s">
        <v>7</v>
      </c>
      <c r="D19" s="18"/>
      <c r="E19" s="5" t="s">
        <v>8</v>
      </c>
      <c r="F19" s="17" t="s">
        <v>9</v>
      </c>
      <c r="G19" s="18"/>
      <c r="H19" s="5" t="s">
        <v>10</v>
      </c>
      <c r="I19" s="17" t="s">
        <v>11</v>
      </c>
      <c r="J19" s="18"/>
      <c r="K19" s="5">
        <v>2</v>
      </c>
    </row>
    <row r="20" spans="3:11" ht="15.75" thickTop="1" x14ac:dyDescent="0.25"/>
  </sheetData>
  <mergeCells count="9">
    <mergeCell ref="C19:D19"/>
    <mergeCell ref="F19:G19"/>
    <mergeCell ref="I19:J19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ANDRES</cp:lastModifiedBy>
  <dcterms:created xsi:type="dcterms:W3CDTF">2020-09-28T20:27:55Z</dcterms:created>
  <dcterms:modified xsi:type="dcterms:W3CDTF">2025-10-06T13:48:03Z</dcterms:modified>
</cp:coreProperties>
</file>