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4\PTEP 2024\MONITORIOS\"/>
    </mc:Choice>
  </mc:AlternateContent>
  <bookViews>
    <workbookView xWindow="-105" yWindow="-105" windowWidth="23250" windowHeight="12450" tabRatio="759" firstSheet="2" activeTab="2"/>
  </bookViews>
  <sheets>
    <sheet name="RELACIÓN DE TRÁMITES" sheetId="1" state="hidden" r:id="rId1"/>
    <sheet name="AVANCE PTEP" sheetId="12" state="hidden" r:id="rId2"/>
    <sheet name="DATOS GENERALES " sheetId="16" r:id="rId3"/>
    <sheet name="DATOS" sheetId="17" state="hidden" r:id="rId4"/>
    <sheet name="1. GESTIÓN INTEGRAL DE RIESGOS" sheetId="2" r:id="rId5"/>
    <sheet name="2. REDES INST. Y CANALES DE DEN" sheetId="6" r:id="rId6"/>
    <sheet name="3. LEGALIDAD E INTEGRIDAD" sheetId="13" r:id="rId7"/>
    <sheet name="4. TRANSPARENCIA Y ACCESO I. P" sheetId="5" r:id="rId8"/>
    <sheet name="5. GOBIERNO ABIERTO" sheetId="15" r:id="rId9"/>
    <sheet name="6. INICIATIVAS ADICIONALES" sheetId="10" r:id="rId10"/>
  </sheets>
  <definedNames>
    <definedName name="_xlnm._FilterDatabase" localSheetId="4" hidden="1">'1. GESTIÓN INTEGRAL DE RIESGOS'!$B$7:$J$15</definedName>
    <definedName name="_xlnm._FilterDatabase" localSheetId="5" hidden="1">'2. REDES INST. Y CANALES DE DEN'!$B$7:$J$7</definedName>
    <definedName name="_xlnm._FilterDatabase" localSheetId="9" hidden="1">'6. INICIATIVAS ADICIONALES'!$A$6:$G$31</definedName>
    <definedName name="_xlnm.Print_Area" localSheetId="4">'1. GESTIÓN INTEGRAL DE RIESGOS'!$B$5:$G$17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7" l="1"/>
  <c r="D7" i="17"/>
  <c r="D6" i="17"/>
  <c r="D5" i="17"/>
  <c r="D4" i="17"/>
  <c r="D3" i="17"/>
  <c r="K11" i="6"/>
  <c r="K32" i="10" l="1"/>
  <c r="K14" i="15" l="1"/>
  <c r="K17" i="5" l="1"/>
  <c r="K11" i="13" l="1"/>
  <c r="K15" i="2"/>
  <c r="H32" i="10" l="1"/>
  <c r="H14" i="15"/>
  <c r="H17" i="5"/>
  <c r="H11" i="13"/>
  <c r="H11" i="6"/>
  <c r="H15" i="2"/>
</calcChain>
</file>

<file path=xl/sharedStrings.xml><?xml version="1.0" encoding="utf-8"?>
<sst xmlns="http://schemas.openxmlformats.org/spreadsheetml/2006/main" count="709" uniqueCount="354">
  <si>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</si>
  <si>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</si>
  <si>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</si>
  <si>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</si>
  <si>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</si>
  <si>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</si>
  <si>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</si>
  <si>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</si>
  <si>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</si>
  <si>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</si>
  <si>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</si>
  <si>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</si>
  <si>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</si>
  <si>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</si>
  <si>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</si>
  <si>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</si>
  <si>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</si>
  <si>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</si>
  <si>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</si>
  <si>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</si>
  <si>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</si>
  <si>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</si>
  <si>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</si>
  <si>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</si>
  <si>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PROGRAMA DE TRANSPARENCIA Y ÉTICA PÚBLICA</t>
  </si>
  <si>
    <t>CLASIF. DE CONFIDENCIALIDAD</t>
  </si>
  <si>
    <t>IPB</t>
  </si>
  <si>
    <t>CLASIF. DE INTEGRIDAD</t>
  </si>
  <si>
    <t>A</t>
  </si>
  <si>
    <t>CLASIF. DE DISPONIBILIDAD</t>
  </si>
  <si>
    <t>PROGRAMA DE TRANSPARENCIA Y ÉTICA DE LO PÚBLICO 2024</t>
  </si>
  <si>
    <t>Componente 1: Gestión del riesgo de corrupción - Mapa de riesgos de corrupción</t>
  </si>
  <si>
    <t>Subcomponente/ proceso</t>
  </si>
  <si>
    <t>Actividades</t>
  </si>
  <si>
    <t>Meta o producto</t>
  </si>
  <si>
    <t>Responsable</t>
  </si>
  <si>
    <t>Mes</t>
  </si>
  <si>
    <t>Link de evidencia</t>
  </si>
  <si>
    <t>Política de Administración del Riesgo</t>
  </si>
  <si>
    <t>1.1.</t>
  </si>
  <si>
    <t>Actualización de la política de Administración del riesgo según normativodad aplicable</t>
  </si>
  <si>
    <t xml:space="preserve">Política actualizada y aprobada por las instancias pertinentes </t>
  </si>
  <si>
    <t xml:space="preserve"> Oficina Asesora de planeación </t>
  </si>
  <si>
    <t xml:space="preserve">Durante la vigencia </t>
  </si>
  <si>
    <t>Construcción del mapa de riesgo</t>
  </si>
  <si>
    <t>2.1.</t>
  </si>
  <si>
    <t>Acta de reunión del Comité Institucional de Gestión y Desempeño donde se aprueban los Mapas y planes de Tratamiento de Riesgos institucionales</t>
  </si>
  <si>
    <t>Lidera: Líderes de procesos, Apoya: Oficina Asesora de Planeación y área de Calidad</t>
  </si>
  <si>
    <t>Enero</t>
  </si>
  <si>
    <t>2.2.</t>
  </si>
  <si>
    <t xml:space="preserve">Consolidación de mapa de riesgo institucional </t>
  </si>
  <si>
    <t>Mapa de riesgos revisado y consolidado</t>
  </si>
  <si>
    <t xml:space="preserve"> Oficina Asesora de Planeación
y Área de Calidad</t>
  </si>
  <si>
    <t>Febrero</t>
  </si>
  <si>
    <t>Consulta y Divulgación</t>
  </si>
  <si>
    <t>3.1.</t>
  </si>
  <si>
    <t>Publicación de mapa y plan de tratamiento de riesgos para la vigencia 2024</t>
  </si>
  <si>
    <t>Mapa de riesgos  publicado</t>
  </si>
  <si>
    <t xml:space="preserve">Lidera: Oficina Asesora de Planeación
Apoya: Área de Comunicaciones </t>
  </si>
  <si>
    <t>3.2</t>
  </si>
  <si>
    <t>Divulgar la metodologia de gestión del riesgo institucional mediante capacitaciones para su adecuada implementación.</t>
  </si>
  <si>
    <t xml:space="preserve">1 capacitaciones </t>
  </si>
  <si>
    <t>Área de Calidad</t>
  </si>
  <si>
    <t>Durante la vigencia</t>
  </si>
  <si>
    <t>Monitoreo y revisión</t>
  </si>
  <si>
    <t>4.1.</t>
  </si>
  <si>
    <t>Revisión de mapa de riesgos (verificación de la efectividad de los controles implementados de los procesos liderados), según líneas de defensa</t>
  </si>
  <si>
    <t>Mapa de riesgos  revisado</t>
  </si>
  <si>
    <t>Tres líneas de defensa</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</si>
  <si>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</si>
  <si>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</si>
  <si>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</si>
  <si>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</si>
  <si>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</si>
  <si>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</si>
  <si>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</si>
  <si>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Total de avance</t>
  </si>
  <si>
    <t xml:space="preserve">Componente 2: Redes institucionales y canales de denuncia </t>
  </si>
  <si>
    <t>Instrumentos de socialiación</t>
  </si>
  <si>
    <t>Generar un documento (protocolo) para la promoción de la denuncia, su tratamiento y discrecionalidad</t>
  </si>
  <si>
    <t xml:space="preserve">(1) Documento realizado </t>
  </si>
  <si>
    <t>Mayo</t>
  </si>
  <si>
    <t>Socialización y divulgación</t>
  </si>
  <si>
    <t xml:space="preserve">Realizar ejercicios de socialización y sensibilización para la adecuada radicación de PQRSD y canales de atención institucional </t>
  </si>
  <si>
    <t xml:space="preserve">(1) ejercicio de socialización </t>
  </si>
  <si>
    <t>Junio</t>
  </si>
  <si>
    <t>Realizar ejercicio de divulgación sobre la la Red Interinstitucional de Transparencia y Anticorrupción (RITA) de la Vicepresidencia de la República, como mecanismos para fortalecer la lucha contra la corrupción.</t>
  </si>
  <si>
    <t>Julio</t>
  </si>
  <si>
    <t>Componente 3: Legalidad e integridad</t>
  </si>
  <si>
    <t xml:space="preserve">Instrumentos de planeación </t>
  </si>
  <si>
    <t xml:space="preserve">Realizar el autodiagnóstico de integridad, como estrategia de mejormaiento continuo  </t>
  </si>
  <si>
    <t xml:space="preserve">Autodiagnótico realizado </t>
  </si>
  <si>
    <t xml:space="preserve">Oficina de Talento Humano </t>
  </si>
  <si>
    <t>Desarrollo de estrategias</t>
  </si>
  <si>
    <t>2.1</t>
  </si>
  <si>
    <t>Realizar actividades de divulgación del código de integridad de la ETITC</t>
  </si>
  <si>
    <t xml:space="preserve">(1) actividad realizada </t>
  </si>
  <si>
    <t>Integrar en las jornadas de inducción el código de integridad, resaltando su importancia para el fortalecimiento de una cultura basada en el adecuado comportamiento y el buen relacionamiento.</t>
  </si>
  <si>
    <t>(1) actividad realizada</t>
  </si>
  <si>
    <t>Componente 4: Transparencia y acceso a la información pública</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</si>
  <si>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</si>
  <si>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</si>
  <si>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</si>
  <si>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Oficina Asesora de Planeación</t>
  </si>
  <si>
    <t>1.2</t>
  </si>
  <si>
    <t>Mantener actualizada la información acerca de trámites, otros procedimientos administrativos (OPAS), en el Sistema Único de Información de trámites - SUIT</t>
  </si>
  <si>
    <t xml:space="preserve">Tramites permanentemente actualizados </t>
  </si>
  <si>
    <t>lineamientos de transparencia pasiva</t>
  </si>
  <si>
    <t>Informe de evaluación del servicio</t>
  </si>
  <si>
    <t xml:space="preserve">Timestralmente </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</si>
  <si>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</si>
  <si>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</si>
  <si>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</si>
  <si>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</si>
  <si>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Agosto</t>
  </si>
  <si>
    <t>3.2.</t>
  </si>
  <si>
    <t>Actualizar esquema de publicación de información y actualización</t>
  </si>
  <si>
    <t>Esquema de publicación y actualización de la  información</t>
  </si>
  <si>
    <t>Área de Comunicaciones</t>
  </si>
  <si>
    <t>3.3.</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</si>
  <si>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</si>
  <si>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</si>
  <si>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</si>
  <si>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</si>
  <si>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</si>
  <si>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</si>
  <si>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</si>
  <si>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</si>
  <si>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</si>
  <si>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</si>
  <si>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Área de Atención al Ciudadano</t>
  </si>
  <si>
    <t>5.2.</t>
  </si>
  <si>
    <t>Seguimiento a la generación de los informes de acceso a la información publica</t>
  </si>
  <si>
    <t>Validación de los informes periódicos  de seguimiento al acceso de la información pública</t>
  </si>
  <si>
    <t>Control Interno</t>
  </si>
  <si>
    <t>Cuatrimestralmente</t>
  </si>
  <si>
    <t>Componente 5: Gobierno abierto</t>
  </si>
  <si>
    <t>Actividades para fomentar el Gobierno abierto</t>
  </si>
  <si>
    <t>Actualizar el Botón participa con información correspondiente a la Participación Ciudadana y rendición de Cuentas</t>
  </si>
  <si>
    <t xml:space="preserve">Botón actualizado </t>
  </si>
  <si>
    <t>Durante el año</t>
  </si>
  <si>
    <t>1.2.</t>
  </si>
  <si>
    <t>Publicación de procesos de contratación en la página web</t>
  </si>
  <si>
    <t>Procesos de contratación 
publicados en página web</t>
  </si>
  <si>
    <t xml:space="preserve">Área de contratación </t>
  </si>
  <si>
    <t>1.3.</t>
  </si>
  <si>
    <t xml:space="preserve">Publicar informes de seguimiento a los proyectos de inversión institucionales </t>
  </si>
  <si>
    <t>Informes de seguimiento publicados en la página web institucional</t>
  </si>
  <si>
    <t xml:space="preserve">Trimestralmente </t>
  </si>
  <si>
    <t>1.4.</t>
  </si>
  <si>
    <t>Publicación trimestral del seguimiento del Plan de desarrollo Institucional en la página web. 
Nota: A pesar de que el corte es rimestral, se publica una vez la información del trimestre correspondiente este totalmente consolidada.</t>
  </si>
  <si>
    <t>Seguimiento trimestral del PDI 2021-2024</t>
  </si>
  <si>
    <t>1.5.</t>
  </si>
  <si>
    <t>Publicar el presupuesto general de la ETITC</t>
  </si>
  <si>
    <t>Presupuesto anual de la entidad publicado</t>
  </si>
  <si>
    <t>Área de presupuesto</t>
  </si>
  <si>
    <t>1.6.</t>
  </si>
  <si>
    <t>Publicar la ejecución del presupuesto de la institución</t>
  </si>
  <si>
    <t xml:space="preserve">Mensualmente </t>
  </si>
  <si>
    <t>Información de calidad y en lenguaje compresible</t>
  </si>
  <si>
    <t>Publicar informe de gestión vigencia 2023</t>
  </si>
  <si>
    <t>Informe de gestión vigencia 2023</t>
  </si>
  <si>
    <t xml:space="preserve">Realizar seguimiento a los espacios de participación ciudadana y Rendición de Cuenats </t>
  </si>
  <si>
    <t>3 seguimientos realizados</t>
  </si>
  <si>
    <t xml:space="preserve">Cuatrimestralmente </t>
  </si>
  <si>
    <t>Elaborar el autodiagnóstico de la estrategia de rendición de cuentas de la entidad</t>
  </si>
  <si>
    <t>(1) Autodiagnóstico de MIPG sobre rendición de cuentas diligenciado</t>
  </si>
  <si>
    <t xml:space="preserve">Elaborar el autodiagnóstico de la estrategia de Participación Ciudadana de la Entidad </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</si>
  <si>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</si>
  <si>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</si>
  <si>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</si>
  <si>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 xml:space="preserve">Establecer la metodología del ejercicio de rendición de cuentas </t>
  </si>
  <si>
    <t xml:space="preserve">Participación en (1) reunión con el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</si>
  <si>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</si>
  <si>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</si>
  <si>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</si>
  <si>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</si>
  <si>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</si>
  <si>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videos cortos informativos</t>
  </si>
  <si>
    <t>(10) Vídeos</t>
  </si>
  <si>
    <t>2.3.</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</si>
  <si>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</si>
  <si>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</si>
  <si>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</si>
  <si>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</si>
  <si>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</si>
  <si>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</si>
  <si>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</si>
  <si>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</si>
  <si>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Incentivar la participación ciudadana por medio de redes sociales.</t>
  </si>
  <si>
    <t>Revisión de métricas de redes sociales</t>
  </si>
  <si>
    <t>Noviembre-Diciembre</t>
  </si>
  <si>
    <t>Evaluación y retroalimentación a la gestión institucional</t>
  </si>
  <si>
    <t xml:space="preserve">Generar y publicar  el Informe de gestión. </t>
  </si>
  <si>
    <t>Informe de gestión por dependencia</t>
  </si>
  <si>
    <t>Evaluar y verificar, por parte de Control Interno, el cumplimiento de la estrategia de  rendición de cuentas incluyendo la eficacia y pertinencia de los mecanismos de participación ciudadana establecidos en el cronograma.</t>
  </si>
  <si>
    <t>Informe de seguimiento a la participación Ciudadana</t>
  </si>
  <si>
    <t>Estructura administrativa y direccionamiento estratégico</t>
  </si>
  <si>
    <t xml:space="preserve">Realizar un plan de acción desde la Oficina de Atención al Ciudadano, mediante el cual se incluyan actividades de impacto y mejora en la atención a los usuarios </t>
  </si>
  <si>
    <t>(1) Plan de acción formulado</t>
  </si>
  <si>
    <t>Abril</t>
  </si>
  <si>
    <t>Fortalecimiento de los canales de atención</t>
  </si>
  <si>
    <t>Realizar un documento de socialización y divulgarlo a la comunidad educativa mediante correo institucional, en lo referente al protocolo de atención al ciudadano de la entidad</t>
  </si>
  <si>
    <t>(1) Documento de socialización divulgado mediante correo institucional</t>
  </si>
  <si>
    <t xml:space="preserve">Realizar seguimiento al Indicador de Oportunidad de Respuesta de Servicio al Usiario-. </t>
  </si>
  <si>
    <t>Reporte de medición del indicador</t>
  </si>
  <si>
    <t>Trimestralmente</t>
  </si>
  <si>
    <t>Talento humano</t>
  </si>
  <si>
    <t>Fortalecer las competencias  de servidores públicos que atienden directamente al ciudadano</t>
  </si>
  <si>
    <t>(1) Capacitación realizada</t>
  </si>
  <si>
    <t>Área de Atención al Ciudadano y Área Talento Humano</t>
  </si>
  <si>
    <t>Brindar incentivos al personal por su desempeño con calidad en la atención al ciudadano.</t>
  </si>
  <si>
    <t>Incentivos brindados al personal</t>
  </si>
  <si>
    <t>Área de Atención al Ciudadano y Área de Talento Humano</t>
  </si>
  <si>
    <t>Normativo y procedimental</t>
  </si>
  <si>
    <t>Publicar informes trimestrales de PQRSD y de  solicitudes de información</t>
  </si>
  <si>
    <t>Informes Trimestrales de PQRS</t>
  </si>
  <si>
    <t>Relacionamiento con el ciudadano</t>
  </si>
  <si>
    <t>Actualización de la herramienta de caracterización del usuario</t>
  </si>
  <si>
    <t>Referente documental para la caracterización actualizado</t>
  </si>
  <si>
    <t>Caracterizar a los ciudadanos, usuarios y grupos de interés de la escuela  expectativas y pertinencia de los servicios ofertados por la institución.</t>
  </si>
  <si>
    <t>Informe de caracterización de ciudadano y grupos de interés anual</t>
  </si>
  <si>
    <t>Medir la percepción de los ciudadanos respecto a la calidad y acceso de la oferta institucional y la atención prestada y generar informe trimestral.</t>
  </si>
  <si>
    <t xml:space="preserve"> Iniciativas adicionales</t>
  </si>
  <si>
    <t>Identificar y notificar a funcionarios de la ETITC que requieren cargue y publicación de declaración de bienes y rentas</t>
  </si>
  <si>
    <t>Notificación a responsables de publicar declaración de bienes y rentas</t>
  </si>
  <si>
    <t>Socializar y divulgar la información relacionada a la estrategia de conflicto de intereses.</t>
  </si>
  <si>
    <t>Estrategia Formulada y divulgada</t>
  </si>
  <si>
    <t>Oficina de Talento Humano, Oficina Jurídica y Área de Contratación</t>
  </si>
  <si>
    <t>1.3</t>
  </si>
  <si>
    <t>Hacer seguimiento a la estrategia conflictos de interés.</t>
  </si>
  <si>
    <t>(2) seguimientos realizados</t>
  </si>
  <si>
    <t xml:space="preserve">trimestralmente a partir de la implementación de la estrategia </t>
  </si>
  <si>
    <t xml:space="preserve"> Iniciativas adicionales (Atención al ciudadano)</t>
  </si>
  <si>
    <t xml:space="preserve"> Iniciativas Talento Humano</t>
  </si>
  <si>
    <t>3.4.</t>
  </si>
  <si>
    <t>3.5.</t>
  </si>
  <si>
    <t>2.4.</t>
  </si>
  <si>
    <t>2.5.</t>
  </si>
  <si>
    <t>2.6.</t>
  </si>
  <si>
    <t>2.7.</t>
  </si>
  <si>
    <t>2.8.</t>
  </si>
  <si>
    <t>2.9.</t>
  </si>
  <si>
    <t>3.6</t>
  </si>
  <si>
    <t>3.7</t>
  </si>
  <si>
    <t>3.8</t>
  </si>
  <si>
    <t>3.9.</t>
  </si>
  <si>
    <t>3.10.</t>
  </si>
  <si>
    <t>3.12</t>
  </si>
  <si>
    <t>3.11.</t>
  </si>
  <si>
    <t xml:space="preserve"> Iniciativas adicionales (Participación Ciudadana y Rendición de Cuentas)</t>
  </si>
  <si>
    <t>Revisar integralmente los Mapas y Planes de Tratamiento de riesgo: riesgos asociados a eventos, redacción de eventos, medición del riesgo residual, atributos de controles y generación de los riesgos en el mapa.</t>
  </si>
  <si>
    <t xml:space="preserve">Lidera: Área de Atención al Ciudadano, Oficina Jurídica
Apoya: Área de Comunicaciones </t>
  </si>
  <si>
    <t xml:space="preserve">Lidera: Área de Atención al Ciudadano, Oficina Jurídica
</t>
  </si>
  <si>
    <t>Lidera: Oficina Jurídica</t>
  </si>
  <si>
    <t>Junio - Diciembre</t>
  </si>
  <si>
    <t>}ñas,{a,{,ñxA</t>
  </si>
  <si>
    <t>L-KJFEBO</t>
  </si>
  <si>
    <t xml:space="preserve">Esta actividad no ha tenido avance durante el 1° trimestre de a vigencia. </t>
  </si>
  <si>
    <t>El documento se encuentra publicado en es espacio https://etitc.edu.co/es/page/atencionciudadano&amp;paac
Se verificaron 12 iesgos de corrpción en 10 procesos institucionales</t>
  </si>
  <si>
    <t xml:space="preserve">Los mapas y planes de tratamiento de riesgos fueron aprobados en sesión del CIGD del 31 de enero de 2024. Quedo bajo la responsabilidad de los líderes de procesos realizar la respectiva actualización a más tardar el 29 de febrero, toda vez que de los 20 procesos institucionales, solo 7 realizaron actividades de actualización para la vigencia 2024. Posterior a esto todos los 20 procesos actualziaron sus mapas y planes de tratamiento de riesgos para el 1° trimestre. 
</t>
  </si>
  <si>
    <t>Los mapas y planes de tratamiento de riesgos de los 20 procesos, fueron publicados el 1° de marzo de 2024. estos se encuentran en el numeral 4.11. MAPA Y PLAN DE TRATAMIENTO DE RIESGOS de   https://etitc.edu.co/es/page/leytransparencia</t>
  </si>
  <si>
    <t xml:space="preserve">Esta activiad se realizará durante el 2°, 3° y 4°  trimestre de la vigencia. </t>
  </si>
  <si>
    <r>
      <rPr>
        <b/>
        <sz val="11"/>
        <color theme="1"/>
        <rFont val="Calibri"/>
        <family val="2"/>
        <scheme val="minor"/>
      </rPr>
      <t xml:space="preserve">Desde la oficina de calidad: </t>
    </r>
    <r>
      <rPr>
        <sz val="11"/>
        <color theme="1"/>
        <rFont val="Calibri"/>
        <family val="2"/>
        <scheme val="minor"/>
      </rPr>
      <t xml:space="preserve">Durante el 1° trimestre de la vigencia se han realizado las siguientes auditorias: 
8.03.2024.Gestión Jurídica: Se cuenta con el borrador del informe; se identificaron  4 aportunidades de mejora,  0 no conformidades. 
22.03.2024. Docencia PES: Se elabora en borrador del informe.
</t>
    </r>
    <r>
      <rPr>
        <b/>
        <sz val="11"/>
        <color theme="1"/>
        <rFont val="Calibri"/>
        <family val="2"/>
        <scheme val="minor"/>
      </rPr>
      <t xml:space="preserve">Desde la Oficina de Control Interno: </t>
    </r>
    <r>
      <rPr>
        <sz val="11"/>
        <color theme="1"/>
        <rFont val="Calibri"/>
        <family val="2"/>
        <scheme val="minor"/>
      </rPr>
      <t xml:space="preserve">De acuerdo al PAAI para el mes de marzo fue ejecutada la auditoría al proceso de Gestión Jurídica y el informe final se encuentra publicado en el portal web en la dirección: https://www.etitc.edu.co/archives/informeauditoriaju24.pdf
</t>
    </r>
  </si>
  <si>
    <t xml:space="preserve">Esta actividad será desarrollada en el 2° trimestre de la vigencia </t>
  </si>
  <si>
    <t xml:space="preserve">el 07 de febrero 2024, desde el área de talento humano se les envió a los Directivos de la entidad un recordatorio para que ingresen al aplicativo de Integridad publicada, y registren sus conflictos de interes. Así mismo se les envia un instructivo para registro y navegación en el mencionado aplicativo. 
Se ha registrado  de los 10 directivos 
A la fecha se cuenta el registro de 5 de os 10 directivos.     </t>
  </si>
  <si>
    <t xml:space="preserve">La actividad se realizará en el proceso de inducción del 2° semestre  </t>
  </si>
  <si>
    <t>N/A</t>
  </si>
  <si>
    <t>https://itceduco-my.sharepoint.com/:w:/g/personal/plandeaccion_itc_edu_co/EQIG9vRkCL9JlKQMHICIOo4BKXVHBUJFf4l4E2CK5GjLTA?e=bEhW6D</t>
  </si>
  <si>
    <t>https://etitc.edu.co/archives/ptepa24.xlsx</t>
  </si>
  <si>
    <t>https://etitc.edu.co/es/page/leytransparencia</t>
  </si>
  <si>
    <t xml:space="preserve">
1)  https://etitc.edu.co/archives/progamaauditorias24.pdf
2)  https://etitc.edu.co/archives/informeauditoriaju24.pdf</t>
  </si>
  <si>
    <t xml:space="preserve">https://itceduco-my.sharepoint.com/:x:/g/personal/bienestarlaboral_itc_edu_co/EktnGqVJaLBOkicAEBw4CiABLkh5Yd06EmL289xOmtlSow?e=85Ad0q
https://itceduco-my.sharepoint.com/:x:/g/personal/bienestarlaboral_itc_edu_co/EriFW6aSEvJLrXZyo0DW2vkBoOypE60kfU31s9eTbeXkNA?e=nTUK4J 
https://itceduco-my.sharepoint.com/:x:/g/personal/bienestarlaboral_itc_edu_co/EZNIG_z474tMr8kQGJy15rUBKhdV5HSiyU7zRxI8OJB2Hw?nav=eyJyZWZlcnJhbEluZm8iOnsicmVmZXJyYWxBcHAiOiJPbmVEcml2ZUZvckJ1c2luZXNzIiwicmVmZXJyYWxBcHBQbGF0Zm9ybSI6IldlYiIsInJlZmVycmFsTW9kZSI6InZpZXciLCJyZWZlcnJhbFZpZXciOiJNeUZpbGVzTGlua0NvcHkifX0&amp;e=uK1YAS
</t>
  </si>
  <si>
    <t xml:space="preserve">Acorde a la ley de transparencia, en el botón transparencia (https://etitc.edu.co/es/page/leytransparencia), se actualizan con frecuencia los numeales 1. Información de la entidad, 3. Contratación,  4.1. Presupuesto general, 4.2. Ejecución presupuestal, 4.3. Estados financieros y Balances generales. </t>
  </si>
  <si>
    <t xml:space="preserve">Durante el 1° trimestre de la vigencia se realizó el proceso de actualización de los trámites: Movilidad académica, Prestamo bibliotecario, Inscripción a curso de indioma y carnetización. Dicho proceso se realizó mediante ejercicios de capacitación y acompañamiento desde la Oficina Asesora de planeación.    </t>
  </si>
  <si>
    <t xml:space="preserve">Se evidencia la actividad a través del aplicativo SUIT </t>
  </si>
  <si>
    <t xml:space="preserve">Analizar la percepción de los grupos de valor con relación al servicio prestado
</t>
  </si>
  <si>
    <t>https://etitc.edu.co/archives/pqrsd124.pdf</t>
  </si>
  <si>
    <t xml:space="preserve">La actividad  se realiza de manera timestral mediante el informe de PQRSD, en el cual se incluye el item  "8. PERCEPCIÓN DE LOS GRUPOS DE VALOR A LOS PRODUCTOS,
SERVICIOS Y TRÁMITES.", en este se presenta el análisis por cada uno de los grupos de valor de la ETITC.  </t>
  </si>
  <si>
    <t xml:space="preserve">Esta actividad será dearrollada en el 3° trimestre de la vigencia </t>
  </si>
  <si>
    <t xml:space="preserve">Esta actividad será dearrollada en el 2° 3° y 4° trimestre de la vigencia </t>
  </si>
  <si>
    <t>https://etitc.edu.co/es/page/participa</t>
  </si>
  <si>
    <t>La información se encuentra publicada en el numeral 3.3. PUBLICACIÓN DE LA EJECUCIÓN DE LOS CONTRATOS del Botón Transparencia. 
Marzo de 2024: 26 procesos
Febrero de 2024; 121 procesos
Enero de 2024: 13 procesos</t>
  </si>
  <si>
    <t>La información se encuentra publicada en el numeral 4.5. PROYECTOS DE INVERSIÓN del Botón Transparencia. 
PROYECTOS DE INVERSIÓN 2024
Seguimiento a proyectos en ejecución marzo 2024 
Proyectos de Inversión 2024</t>
  </si>
  <si>
    <t>https://etitc.edu.co/archives/seguimientopimar2024.xlsx</t>
  </si>
  <si>
    <t xml:space="preserve">El seguimiento al PDI con corte a 30 de marzo, se encuetra publicado en la Página institucional. Se evidencia un avance del 76,2%.  </t>
  </si>
  <si>
    <t>https://etitc.edu.co/es/page/nosotros&amp;pdi
https://etitc.edu.co/archives/seguimientopdi2024.xlsx</t>
  </si>
  <si>
    <t xml:space="preserve">Este se encuentra pubicado en la página institucional, 4.1. PRESUPUESTO GENERAL, del Botón Transparencia. </t>
  </si>
  <si>
    <t>https://etitc.edu.co/es/page/participa
https://etitc.edu.co/archives/res0012024.pdf</t>
  </si>
  <si>
    <t xml:space="preserve">Informes de ejecución publicados en la página webinstitucional </t>
  </si>
  <si>
    <t>La informaicón se encuentra en el númeral:  4.2. EJECUCIÓN PRESUPUESTAL, del botón Transparencia. 
VIGENCIA 2024
A 30 de abril 
A 31 de marzo
A 29 de febrero
A 31 de enero</t>
  </si>
  <si>
    <t xml:space="preserve">Esta actividad no se ha desarollollado aún </t>
  </si>
  <si>
    <t xml:space="preserve">La medición del indicador se realiza mediante el informe de PQRSD, especifIcamente en el numeral: 5.4 PETICIONES, INFORME DE QUEJAS, RECLAMOS Y SUGERENCIAS, DENUNCIAS. </t>
  </si>
  <si>
    <t>https://itceduco-my.sharepoint.com/personal/gestiondocumental_itc_edu_co/_layouts/15/onedrive.aspx?ct=1716011665087&amp;or=OWA%2DNT%2DMail&amp;cid=0097da60%2D27ec%2D1837%2D818f%2D39e2a564b9c3&amp;ga=1&amp;id=%2Fpersonal%2Fgestiondocumental%5Fitc%5Fedu%5Fco%2FDocuments%2FGESTION%20DOCUMENTAL%202024%2FSEGUIMIENTO%20CONTROL%20INTERNO%20PTEP%202024%2FEVIDENCIAS%20SEGUIMIENTO%201%20CUATRIMESTRE%202024%2FCOMPETENCIAS%20DE%20SERVIDORES%20P%C3%9ABLICOS</t>
  </si>
  <si>
    <t>En el área de atenciaón al ciudadano 2 colaboradores se han cualificado medante la capacitación "Lenguaje claro e incuyente"</t>
  </si>
  <si>
    <t xml:space="preserve">El informe de PQRSD se encuentra publicado en la página institucional. Periodo comprendido entre enero y marzo de 2024  </t>
  </si>
  <si>
    <t xml:space="preserve">El informe se encuentra publicado en el espacio de Rendición de Cuentas. </t>
  </si>
  <si>
    <t>https://etitc.edu.co/es/page/rendicion-cuentas</t>
  </si>
  <si>
    <t>https://www.facebook.com/etitc/videos</t>
  </si>
  <si>
    <t>Cada gota cuenta.   https://www.facebook.com/etitc/videos/443765848062343
Lanzamos el curso de Sistema de Cargas para Vehículos Eléctricos.  https://www.facebook.com/watch/?v=391569113779702
Inauguración Laboratorio Electromovilidad.  https://www.facebook.com/etitc/videos/444320501435818
Yo Soy Orgullosamente ETITC, Felices 120 años.https://www.facebook.com/etitc/videos/1805679466585716/
Un homenaje de Generosidad y Sororidad
https://www.facebook.com/etitc/videos/792898732863517/
Orgullosamente Mujer ETITC
https://www.facebook.com/etitc/videos/423577590059693/
Tips para prevención de violencias 😉 #SanaMente
https://www.facebook.com/etitc/videos/792898732863517/</t>
  </si>
  <si>
    <t>1. GESTIÓN INTEGRAL DE RIESGOS</t>
  </si>
  <si>
    <t>2. REDES INST. Y CANALES DE DEN</t>
  </si>
  <si>
    <t>3. LEGALIDAD E INTEGRIDAD</t>
  </si>
  <si>
    <t>4. TRANSPARENCIA Y ACCESO I. P</t>
  </si>
  <si>
    <t>5. GOBIERNO ABIERTO</t>
  </si>
  <si>
    <t>6. INICIATIVAS ADICIONALES</t>
  </si>
  <si>
    <t>COMPONENTE</t>
  </si>
  <si>
    <t xml:space="preserve">AVANCE </t>
  </si>
  <si>
    <t xml:space="preserve">N° DE ACTIVIDADES </t>
  </si>
  <si>
    <t xml:space="preserve">% de avance 1° trimestre </t>
  </si>
  <si>
    <t>Avance 1° trimestre</t>
  </si>
  <si>
    <t xml:space="preserve">% de avance 2° trimestre </t>
  </si>
  <si>
    <t>Avance 2° trimestre</t>
  </si>
  <si>
    <t xml:space="preserve">La política de administración del riesgo fue actualizada, especificamente con la inclusión de los lineamientos para riesgos fiscales, identifiación y valoración de riesgos de corrupción. Esta actualización fue aprobada en el CIGD del 11 de julio de 2024. </t>
  </si>
  <si>
    <t>https://itceduco-my.sharepoint.com/:w:/g/personal/plandeaccion_itc_edu_co/EaDCZxBGgjxJkGSW9oWC9uIBeGqF1pDG2bJcA3pWVmlzbA?e=f7UWNS</t>
  </si>
  <si>
    <t xml:space="preserve">Esta actividad finalizó con lo reportado en el 1° trimestre de la vigencia </t>
  </si>
  <si>
    <t xml:space="preserve">Desde el área de Control Interno: 
A partir del programa anual de auditorias aprobado por el CICCI, Control Interno realizó la ejecución de las siguiente auditorias:
En el mes de abril al proceso de Gestion de Bienestar Universitario, cuyo informe se encuentra publicado en: https://www.etitc.edu.co/archives/informeauditoriabu24.pdf
Para el mes de mayo fue realizada la auditoria al proceso de Gestión de Autoevaluación, en el cual su resultado fue publicado en el link: https://www.etitc.edu.co/archives/informeauditoriaau24.pdf
En junio fue llevada a cabo la auditoria al proceso de Gestión de Control Disciplinario Interno, en donde el informe resultado se encuentra en el link: 
https://www.etitc.edu.co/archives/informeauditoriacd24.pdf
Desde el área de calidad: 
Para el 2° trimestre de la vigencia se han realizado 8 auditorias internas: Gestión Documental, Talento humano, Bienestar Universitario, Docencia PES, Gestión Financiera, Control Disciplinario, Autoevaluación, Extensión y Proyección Social.  </t>
  </si>
  <si>
    <t>https://etitc.edu.co/es/page/control-interno</t>
  </si>
  <si>
    <t>El 4 de abril se realizó la capacitación de contectación de derechos de petición y funcionamiento del SIAC, se contó con la participación de 48 personas.</t>
  </si>
  <si>
    <t>https://etitc.edu.co/archives/replicas/derechosdepeticion.pdf</t>
  </si>
  <si>
    <t xml:space="preserve">Esta actividad no ha tenido avance durante el 2° trimestre </t>
  </si>
  <si>
    <t xml:space="preserve">Esta actividad será desarrollada en el 3° trimestre de la vigencia </t>
  </si>
  <si>
    <t>Durante el 1° trimestre de la vigencia se han desarrolado las siguientes actividades: 
1) Diseño de piezas para divulgación alusivas al Código de integridad. 
2) Desarrollo de actividad de socialización con la Vicerrectoría de Investigación. 
3) Elaboración video para campaña de expectativa</t>
  </si>
  <si>
    <t xml:space="preserve">Durante el 2° trimestre se desarrolló el Test de percepción sobre el Código de integridad, se contó con la participación de  97 personas. </t>
  </si>
  <si>
    <t>https://etitc.edu.co/es/page/atencionciudadano&amp;informes</t>
  </si>
  <si>
    <t xml:space="preserve">La actividad  se realiza de manera trimestral mediante el informe de PQRSD, en este se presenta análisis por cada uno de los tipos de tramites, peticiones, quejas reclamos, denuncias y felicitaciones. </t>
  </si>
  <si>
    <t>El informe cuatrimestral de acceso a la información pública con corte a 30 de abril se encuentra publiado en la página institucional</t>
  </si>
  <si>
    <t>https://etitc.edu.co/archives/seguimientotranspa27.pdf</t>
  </si>
  <si>
    <t>Durante el 2° trimestre de la vigencia se realizó una capacitación al área de Registro y control, mediante al cual se les mostró la manera adecuada de actualizar los 11  trámites a cargo del área, el proceso de actualización se realizará durante el mes de julio.</t>
  </si>
  <si>
    <t>Durante el 1° trimestre se actualizaron los 6 componentes del Botón Participa, esto con el fin de dar a conocer los planes y lineamientos que aportaran a fortalecer la relación estado ciudadano durante la vigencia 2024:  6. Participa
6.1. Participación para el diagnóstico e identificación de problemas
6.2. Planeación y presupuesto participativo
6.2.1. Planes estratégicos sectoriales institucionales
6.2.2. Presupuesto participativo
6.3. Participación y consulta ciudadana de proyectos, normas, políticas o programas
6.4. Colaboración e innovación abierta
6.5. Rendición de cuentas
6.6. Control social</t>
  </si>
  <si>
    <t>Se realizó el 2° seguimiento al Plan de Participación Ciudadana y de rendición de Cuentas. Se añadió la gestión realizada para 4 espacios de participación ciudadana .</t>
  </si>
  <si>
    <t xml:space="preserve">https://etitc.edu.co/es/page/participa
5. CONTROL SOCIAL </t>
  </si>
  <si>
    <t>La información se encuentra publicada en el numeral 3.3. PUBLICACIÓN DE LA EJECUCIÓN DE LOS CONTRATOS del Botón Transparencia. 
Abril de 2024: 24 procesos
Mayo de 2024; 26 procesos
Junio de 2024: 11 procesos</t>
  </si>
  <si>
    <t>https://etitc.edu.co/es/page/leytransparencia
3.3. PUBLICACIÓN DE LA EJECUCIÓN DE LOS CONTRATOS</t>
  </si>
  <si>
    <t>https://etitc.edu.co/es/page/leytransparencia
4.5. PROYECTOS DE INVERSIÓN</t>
  </si>
  <si>
    <t>La informaicón se encuentra en el númeral:  4.2. EJECUCIÓN PRESUPUESTAL, del botón Transparencia. 
VIGENCIA 2024
A 30 de junio 
A 31 de mayo
A 30 de abril</t>
  </si>
  <si>
    <t xml:space="preserve">Durante el mes de abril se socializo el protocolo de atención al ciudadano mediante correo institucional y se publico en la página institucional. </t>
  </si>
  <si>
    <t>https://etitc.edu.co/es/page/atencionciudadano</t>
  </si>
  <si>
    <t xml:space="preserve">La actividad finalizo con lo reportado en el 1° trimestre de la vigencia. </t>
  </si>
  <si>
    <t xml:space="preserve">La actividad  tendrá lugar en el 4° trimestre de la vigencia. </t>
  </si>
  <si>
    <t xml:space="preserve">El informe de PQRSD se encuentra publicado en la página institucional. Periodo comprendido entre abril y junio de 2024  </t>
  </si>
  <si>
    <t xml:space="preserve">La herramiento fue actualizada conjuntamente entre la oficina de atención al ciudadano y planeación. Esta pendiente gestionar la encuenta durante el 3° trimestre de la vigencia. </t>
  </si>
  <si>
    <t>Documento actualizado</t>
  </si>
  <si>
    <t xml:space="preserve">La actividad  tendrá lugar en el 3° trimestre de la vigencia. </t>
  </si>
  <si>
    <t xml:space="preserve">El autodiagnostuco fue desarrollado y como resultado se obtuvo un porcentaje de avance del 93.9%
6.6. CONTROL SOCIAL
</t>
  </si>
  <si>
    <t xml:space="preserve">El autodiagnostuco fue desarrollado y como resultado se obtuvo un porcentaje de avance del 92.6%
6.6. CONTROL SOCIAL
</t>
  </si>
  <si>
    <t xml:space="preserve">Adicional a la gestión reportada con corte de 30 de marzo, se ha implementado la estrategia FlashETITC, se reportan 7 videos informativos y </t>
  </si>
  <si>
    <t>Respecto del reporte como primera línea de defensa, se cuenta con el seguimiento completos de 15 procesos. Se reporta parcialmente el de Seguridad de la Información. Y,   no se reporta el seguimiento de Gestión ambiental, Gestión de SST, gestión Documental, gestión de adquisiciones.
La evidencia se encuentra en el numeral 4. 11 MAPA Y PLAN DE TRATAMIENTO DE RIESGOS</t>
  </si>
  <si>
    <t xml:space="preserve">El autodiagnóstico fue realizado por el área de Talento humano, </t>
  </si>
  <si>
    <t xml:space="preserve">Desde la Oficina de Talento Humano, se realiza el ejercicio de enviar por correo la notivicación y recordatorio para el cargue de la información de bienes y rentas. Desde el área se apoya con el cargue en la plataforma SIGEP. 
</t>
  </si>
  <si>
    <t>Plataforma SIGEP</t>
  </si>
  <si>
    <t>Se desarrollo una capacitación le 27 de mayo. Esta fue dictada por el DAFP.</t>
  </si>
  <si>
    <t>Se cuenta con el documento Conflicto de interes, el cual será publicado durante el 3° trimestre de la vigencia.</t>
  </si>
  <si>
    <t>Esta actividad no ha tenido avance durante el 2° trimestrde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</si>
</sst>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sz val="10"/>
      <name val="Arial"/>
      <family val="2"/>
    </font>
    <font>
      <b/>
      <sz val="11"/>
      <color theme="0"/>
      <name val="Calibri"/>
      <family val="2"/>
      <scheme val="minor"/>
    </font>
    <font>
      <b/>
      <sz val="12"/>
      <color theme="0"/>
      <name val="Calibri"/>
      <family val="2"/>
      <scheme val="minor"/>
    </font>
    <font>
      <sz val="10"/>
      <name val="Arial"/>
      <family val="2"/>
    </font>
    <font>
      <b/>
      <sz val="14"/>
      <color theme="0"/>
      <name val="Calibri"/>
      <family val="2"/>
      <scheme val="minor"/>
    </font>
    <font>
      <u/>
      <sz val="11"/>
      <color theme="10"/>
      <name val="Calibri"/>
      <family val="2"/>
      <scheme val="minor"/>
    </font>
    <font>
      <b/>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medium">
        <color indexed="64"/>
      </left>
      <right/>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medium">
        <color indexed="64"/>
      </right>
      <top style="medium">
        <color indexed="64"/>
      </top>
      <bottom style="medium">
        <color indexed="64"/>
      </bottom>
      <diagonal/>
    </border>
    <border>
      <left/>
      <right style="medium">
        <color auto="1"/>
      </right>
      <top/>
      <bottom/>
      <diagonal/>
    </border>
    <border>
      <left/>
      <right style="thin">
        <color auto="1"/>
      </right>
      <top/>
      <bottom style="thin">
        <color auto="1"/>
      </bottom>
      <diagonal/>
    </border>
    <border>
      <left/>
      <right style="medium">
        <color auto="1"/>
      </right>
      <top style="thin">
        <color auto="1"/>
      </top>
      <bottom/>
      <diagonal/>
    </border>
    <border>
      <left style="medium">
        <color auto="1"/>
      </left>
      <right style="thin">
        <color auto="1"/>
      </right>
      <top/>
      <bottom style="medium">
        <color auto="1"/>
      </bottom>
      <diagonal/>
    </border>
  </borders>
  <cellStyleXfs count="4">
    <xf numFmtId="0" fontId="0" fillId="0" borderId="0"/>
    <xf numFmtId="0" fontId="10" fillId="0" borderId="0"/>
    <xf numFmtId="0" fontId="13" fillId="0" borderId="0"/>
    <xf numFmtId="0" fontId="15" fillId="0" borderId="0" applyNumberFormat="0" applyFill="0" applyBorder="0" applyAlignment="0" applyProtection="0"/>
  </cellStyleXfs>
  <cellXfs count="182">
    <xf numFmtId="0" fontId="0" fillId="0" borderId="0" xfId="0"/>
    <xf numFmtId="0" fontId="4" fillId="3" borderId="7" xfId="0" applyFont="1" applyFill="1" applyBorder="1" applyAlignment="1">
      <alignment vertical="center" wrapText="1"/>
    </xf>
    <xf numFmtId="0" fontId="5" fillId="0" borderId="7" xfId="0" applyFont="1" applyBorder="1" applyAlignment="1">
      <alignment vertical="center" wrapText="1"/>
    </xf>
    <xf numFmtId="0" fontId="3" fillId="0" borderId="7" xfId="0" applyFont="1" applyBorder="1" applyAlignment="1">
      <alignment vertical="center" wrapText="1"/>
    </xf>
    <xf numFmtId="0" fontId="6" fillId="3" borderId="7" xfId="0" applyFont="1" applyFill="1" applyBorder="1" applyAlignment="1">
      <alignment vertical="center" wrapText="1"/>
    </xf>
    <xf numFmtId="0" fontId="0" fillId="0" borderId="7" xfId="0" applyBorder="1" applyAlignment="1">
      <alignment vertical="top" wrapText="1"/>
    </xf>
    <xf numFmtId="0" fontId="3" fillId="3" borderId="8" xfId="0" applyFont="1" applyFill="1" applyBorder="1" applyAlignment="1">
      <alignment vertical="center" wrapText="1"/>
    </xf>
    <xf numFmtId="0" fontId="0" fillId="0" borderId="8" xfId="0" applyBorder="1" applyAlignment="1">
      <alignment vertical="top" wrapText="1"/>
    </xf>
    <xf numFmtId="0" fontId="3"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7" fillId="0" borderId="7" xfId="0" applyFont="1" applyBorder="1" applyAlignment="1">
      <alignment vertical="center" wrapText="1"/>
    </xf>
    <xf numFmtId="0" fontId="3"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8" fillId="0" borderId="11" xfId="0" applyFont="1" applyBorder="1" applyAlignment="1">
      <alignment horizontal="justify" vertical="center" wrapText="1"/>
    </xf>
    <xf numFmtId="0" fontId="8" fillId="0" borderId="13" xfId="0" applyFont="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0" fillId="2" borderId="11" xfId="0" applyFill="1" applyBorder="1" applyAlignment="1">
      <alignment horizontal="justify" vertical="center" shrinkToFi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9" fillId="0" borderId="18" xfId="0" applyFont="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Border="1" applyAlignment="1">
      <alignment wrapText="1"/>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8"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shrinkToFit="1"/>
    </xf>
    <xf numFmtId="14" fontId="0" fillId="0" borderId="12" xfId="0" applyNumberFormat="1" applyBorder="1" applyAlignment="1">
      <alignment horizontal="center" vertical="center" wrapText="1" shrinkToFit="1"/>
    </xf>
    <xf numFmtId="14" fontId="0" fillId="0" borderId="12" xfId="0" applyNumberFormat="1" applyBorder="1" applyAlignment="1">
      <alignment horizontal="center" vertical="center" shrinkToFit="1"/>
    </xf>
    <xf numFmtId="14" fontId="8" fillId="0" borderId="12" xfId="0" applyNumberFormat="1"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center" vertical="center" wrapText="1" shrinkToFit="1"/>
    </xf>
    <xf numFmtId="0" fontId="8" fillId="0" borderId="11" xfId="0" applyFont="1" applyBorder="1" applyAlignment="1">
      <alignment horizontal="justify" vertical="center" wrapText="1" shrinkToFit="1"/>
    </xf>
    <xf numFmtId="0" fontId="8" fillId="2" borderId="11" xfId="0" applyFont="1" applyFill="1" applyBorder="1" applyAlignment="1">
      <alignment horizontal="justify" vertical="center" shrinkToFit="1"/>
    </xf>
    <xf numFmtId="0" fontId="0" fillId="0" borderId="11" xfId="0" applyBorder="1" applyAlignment="1">
      <alignment horizontal="justify" vertical="center" wrapText="1" shrinkToFit="1"/>
    </xf>
    <xf numFmtId="0" fontId="0" fillId="0" borderId="11" xfId="0" applyBorder="1" applyAlignment="1">
      <alignment horizontal="justify" vertical="center"/>
    </xf>
    <xf numFmtId="0" fontId="0" fillId="0" borderId="11" xfId="0" applyBorder="1" applyAlignment="1">
      <alignment vertical="center"/>
    </xf>
    <xf numFmtId="14" fontId="0" fillId="0" borderId="12" xfId="0" applyNumberFormat="1" applyBorder="1" applyAlignment="1">
      <alignment horizontal="center" vertical="center" wrapText="1"/>
    </xf>
    <xf numFmtId="0" fontId="8" fillId="0" borderId="13" xfId="0" applyFont="1" applyBorder="1" applyAlignment="1">
      <alignment horizontal="center" vertical="center" wrapText="1"/>
    </xf>
    <xf numFmtId="0" fontId="0" fillId="0" borderId="13" xfId="0" applyBorder="1" applyAlignment="1">
      <alignment horizontal="center" vertical="center" shrinkToFit="1"/>
    </xf>
    <xf numFmtId="14" fontId="8" fillId="0" borderId="14"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11" fillId="4" borderId="10"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0" fillId="0" borderId="1" xfId="0" applyBorder="1" applyAlignment="1">
      <alignment horizontal="justify" vertical="center" shrinkToFit="1"/>
    </xf>
    <xf numFmtId="0" fontId="8" fillId="0" borderId="1" xfId="0" applyFont="1" applyBorder="1" applyAlignment="1">
      <alignment horizontal="left" vertical="center" wrapText="1"/>
    </xf>
    <xf numFmtId="14" fontId="0" fillId="0" borderId="11" xfId="0" applyNumberFormat="1" applyBorder="1" applyAlignment="1">
      <alignment horizontal="center" vertical="center" wrapText="1" shrinkToFit="1"/>
    </xf>
    <xf numFmtId="0" fontId="0" fillId="0" borderId="12" xfId="0" applyBorder="1" applyAlignment="1">
      <alignment horizontal="center" vertical="center" wrapText="1"/>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1" fillId="4" borderId="11"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0" xfId="0" applyFont="1" applyFill="1" applyAlignment="1">
      <alignment horizontal="center" vertical="top" wrapText="1"/>
    </xf>
    <xf numFmtId="0" fontId="0" fillId="0" borderId="0" xfId="0" applyAlignment="1">
      <alignment horizontal="left" vertical="top" wrapText="1"/>
    </xf>
    <xf numFmtId="0" fontId="11" fillId="4" borderId="11" xfId="0" applyFont="1" applyFill="1" applyBorder="1" applyAlignment="1">
      <alignment horizontal="left" vertical="top" wrapText="1"/>
    </xf>
    <xf numFmtId="0" fontId="0" fillId="0" borderId="11" xfId="0" applyBorder="1" applyAlignment="1">
      <alignment horizontal="left" vertical="top" wrapText="1"/>
    </xf>
    <xf numFmtId="0" fontId="11" fillId="4" borderId="0" xfId="0" applyFont="1" applyFill="1" applyAlignment="1">
      <alignment horizontal="left" vertical="top" wrapText="1"/>
    </xf>
    <xf numFmtId="1" fontId="14" fillId="0" borderId="0" xfId="0" applyNumberFormat="1" applyFont="1" applyAlignment="1">
      <alignment horizontal="center" vertical="center"/>
    </xf>
    <xf numFmtId="0" fontId="0" fillId="0" borderId="0" xfId="0" applyAlignment="1">
      <alignment horizontal="left" vertical="top" wrapText="1" shrinkToFit="1"/>
    </xf>
    <xf numFmtId="0" fontId="9" fillId="0" borderId="10" xfId="0" applyFont="1" applyBorder="1" applyAlignment="1">
      <alignment vertical="center" wrapText="1"/>
    </xf>
    <xf numFmtId="0" fontId="11" fillId="4" borderId="10" xfId="0" applyFont="1" applyFill="1" applyBorder="1" applyAlignment="1">
      <alignment horizontal="center" vertical="center" wrapText="1"/>
    </xf>
    <xf numFmtId="0" fontId="9" fillId="0" borderId="19" xfId="0" applyFont="1" applyBorder="1" applyAlignment="1">
      <alignment horizontal="center" vertical="center" wrapText="1"/>
    </xf>
    <xf numFmtId="0" fontId="11" fillId="4" borderId="25" xfId="0" applyFont="1" applyFill="1" applyBorder="1" applyAlignment="1">
      <alignment vertical="center" wrapText="1"/>
    </xf>
    <xf numFmtId="0" fontId="0" fillId="0" borderId="0" xfId="0" applyAlignment="1">
      <alignment horizontal="center" vertical="center" shrinkToFit="1"/>
    </xf>
    <xf numFmtId="0" fontId="0" fillId="0" borderId="1" xfId="0" applyBorder="1" applyAlignment="1">
      <alignment horizontal="center" vertical="center" shrinkToFit="1"/>
    </xf>
    <xf numFmtId="14" fontId="8" fillId="0" borderId="11" xfId="0" applyNumberFormat="1" applyFont="1" applyBorder="1" applyAlignment="1">
      <alignment horizontal="center" vertical="center" wrapText="1" shrinkToFit="1"/>
    </xf>
    <xf numFmtId="14" fontId="0" fillId="0" borderId="11" xfId="0" applyNumberFormat="1" applyBorder="1" applyAlignment="1">
      <alignment horizontal="center" vertical="center" wrapText="1"/>
    </xf>
    <xf numFmtId="0" fontId="9" fillId="0" borderId="21" xfId="0" applyFont="1" applyBorder="1" applyAlignment="1">
      <alignment horizontal="center" vertical="center" wrapText="1"/>
    </xf>
    <xf numFmtId="0" fontId="0" fillId="2" borderId="11" xfId="0" applyFill="1" applyBorder="1" applyAlignment="1">
      <alignment horizontal="center" vertical="center" wrapText="1"/>
    </xf>
    <xf numFmtId="14" fontId="0" fillId="2" borderId="12" xfId="0" applyNumberFormat="1" applyFill="1" applyBorder="1" applyAlignment="1">
      <alignment horizontal="center" vertical="center" wrapText="1"/>
    </xf>
    <xf numFmtId="0" fontId="11" fillId="4" borderId="2" xfId="0" applyFont="1" applyFill="1" applyBorder="1" applyAlignment="1">
      <alignment horizontal="center" vertical="center" wrapText="1"/>
    </xf>
    <xf numFmtId="14" fontId="0" fillId="2" borderId="11" xfId="0" applyNumberFormat="1" applyFill="1" applyBorder="1" applyAlignment="1">
      <alignment horizontal="center" vertical="center" wrapText="1"/>
    </xf>
    <xf numFmtId="0" fontId="0" fillId="0" borderId="0" xfId="0" applyAlignment="1">
      <alignment horizontal="left" vertical="top" shrinkToFit="1"/>
    </xf>
    <xf numFmtId="14" fontId="0" fillId="2" borderId="12" xfId="0" applyNumberFormat="1" applyFill="1" applyBorder="1" applyAlignment="1">
      <alignment horizontal="center" vertical="center" wrapText="1" shrinkToFit="1"/>
    </xf>
    <xf numFmtId="0" fontId="11" fillId="4" borderId="0" xfId="0" applyFont="1" applyFill="1" applyBorder="1" applyAlignment="1">
      <alignment vertical="center" wrapText="1"/>
    </xf>
    <xf numFmtId="0" fontId="0" fillId="0" borderId="21" xfId="0" applyBorder="1" applyAlignment="1">
      <alignment vertical="center" wrapText="1"/>
    </xf>
    <xf numFmtId="0" fontId="9" fillId="0" borderId="32" xfId="0" applyFont="1" applyBorder="1" applyAlignment="1">
      <alignment horizontal="center" vertical="center"/>
    </xf>
    <xf numFmtId="0" fontId="9" fillId="0" borderId="11" xfId="0" applyFont="1" applyBorder="1" applyAlignment="1">
      <alignment horizontal="center" vertical="center" wrapText="1"/>
    </xf>
    <xf numFmtId="0" fontId="15" fillId="0" borderId="11" xfId="3" applyBorder="1" applyAlignment="1">
      <alignment horizontal="left" vertical="top" wrapText="1"/>
    </xf>
    <xf numFmtId="0" fontId="14" fillId="0" borderId="0" xfId="0" applyFont="1" applyBorder="1" applyAlignment="1">
      <alignment horizontal="center" vertical="center"/>
    </xf>
    <xf numFmtId="0" fontId="8" fillId="5" borderId="11" xfId="0" applyFont="1" applyFill="1" applyBorder="1" applyAlignment="1">
      <alignment horizontal="justify" vertical="center" wrapText="1"/>
    </xf>
    <xf numFmtId="0" fontId="9" fillId="4" borderId="11" xfId="0" applyFont="1" applyFill="1" applyBorder="1" applyAlignment="1">
      <alignment horizontal="center" vertical="center" wrapText="1"/>
    </xf>
    <xf numFmtId="0" fontId="0" fillId="0" borderId="11" xfId="0" applyFont="1" applyBorder="1" applyAlignment="1">
      <alignment horizontal="left" vertical="top" wrapText="1"/>
    </xf>
    <xf numFmtId="0" fontId="0" fillId="0" borderId="0" xfId="0" applyFont="1"/>
    <xf numFmtId="0" fontId="15" fillId="0" borderId="11" xfId="3" applyBorder="1" applyAlignment="1">
      <alignment horizontal="left" vertical="top" wrapText="1" shrinkToFit="1"/>
    </xf>
    <xf numFmtId="0" fontId="0" fillId="0" borderId="0" xfId="0" applyAlignment="1">
      <alignment horizontal="left" vertical="top"/>
    </xf>
    <xf numFmtId="1" fontId="14" fillId="0" borderId="11" xfId="0" applyNumberFormat="1" applyFont="1" applyBorder="1" applyAlignment="1">
      <alignment horizontal="center" vertical="center"/>
    </xf>
    <xf numFmtId="0" fontId="0" fillId="0" borderId="11" xfId="0" applyBorder="1" applyAlignment="1">
      <alignment horizontal="left" vertical="center" wrapText="1" shrinkToFit="1"/>
    </xf>
    <xf numFmtId="14" fontId="0" fillId="2" borderId="11" xfId="0" applyNumberFormat="1" applyFill="1" applyBorder="1" applyAlignment="1">
      <alignment horizontal="center" vertical="center" wrapText="1" shrinkToFit="1"/>
    </xf>
    <xf numFmtId="14" fontId="0" fillId="0" borderId="20" xfId="0" applyNumberFormat="1" applyBorder="1" applyAlignment="1">
      <alignment horizontal="center" vertical="center" wrapText="1" shrinkToFit="1"/>
    </xf>
    <xf numFmtId="0" fontId="0" fillId="0" borderId="11" xfId="0" applyBorder="1" applyAlignment="1">
      <alignment horizontal="left" vertical="top" wrapText="1" shrinkToFit="1"/>
    </xf>
    <xf numFmtId="14" fontId="8" fillId="2" borderId="12" xfId="0" applyNumberFormat="1" applyFont="1" applyFill="1" applyBorder="1" applyAlignment="1">
      <alignment horizontal="center" vertical="center" wrapText="1"/>
    </xf>
    <xf numFmtId="14" fontId="8" fillId="2" borderId="11" xfId="0" applyNumberFormat="1" applyFont="1" applyFill="1" applyBorder="1" applyAlignment="1">
      <alignment horizontal="center" vertical="center" wrapText="1" shrinkToFit="1"/>
    </xf>
    <xf numFmtId="14" fontId="0" fillId="2" borderId="20" xfId="0" applyNumberFormat="1" applyFill="1" applyBorder="1" applyAlignment="1">
      <alignment horizontal="center" vertical="center" wrapText="1" shrinkToFit="1"/>
    </xf>
    <xf numFmtId="1" fontId="0" fillId="0" borderId="0" xfId="0" applyNumberFormat="1" applyAlignment="1">
      <alignment horizontal="center" vertical="center"/>
    </xf>
    <xf numFmtId="0" fontId="0" fillId="0" borderId="20" xfId="0" applyBorder="1" applyAlignment="1">
      <alignment horizontal="left" vertical="top" wrapText="1"/>
    </xf>
    <xf numFmtId="0" fontId="15" fillId="0" borderId="20" xfId="3" applyBorder="1" applyAlignment="1">
      <alignment horizontal="left" vertical="top" wrapText="1"/>
    </xf>
    <xf numFmtId="0" fontId="11" fillId="4" borderId="1" xfId="0" applyFont="1" applyFill="1" applyBorder="1" applyAlignment="1">
      <alignment horizontal="center" vertical="center" wrapText="1"/>
    </xf>
    <xf numFmtId="0" fontId="0" fillId="0" borderId="11" xfId="0" applyBorder="1"/>
    <xf numFmtId="0" fontId="15" fillId="0" borderId="11" xfId="3" applyBorder="1" applyAlignment="1">
      <alignment wrapText="1"/>
    </xf>
    <xf numFmtId="0" fontId="15" fillId="0" borderId="11" xfId="3" applyBorder="1" applyAlignment="1">
      <alignment vertical="center" wrapText="1"/>
    </xf>
    <xf numFmtId="0" fontId="15" fillId="0" borderId="11" xfId="3" applyBorder="1" applyAlignment="1">
      <alignment wrapText="1"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3" borderId="6"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2" fillId="2" borderId="9" xfId="0" applyFont="1" applyFill="1" applyBorder="1" applyAlignment="1">
      <alignment horizontal="center"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16" fillId="0" borderId="0" xfId="0" applyFont="1" applyAlignment="1">
      <alignment horizontal="center"/>
    </xf>
    <xf numFmtId="0" fontId="9" fillId="0" borderId="10" xfId="0" applyFont="1" applyBorder="1" applyAlignment="1">
      <alignment horizontal="center" vertical="center" wrapText="1"/>
    </xf>
    <xf numFmtId="0" fontId="11" fillId="4" borderId="11" xfId="0" applyFont="1" applyFill="1" applyBorder="1" applyAlignment="1">
      <alignment horizontal="center" vertical="center"/>
    </xf>
    <xf numFmtId="0" fontId="9"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12" fillId="4" borderId="25" xfId="0" applyFont="1" applyFill="1" applyBorder="1" applyAlignment="1">
      <alignment horizontal="center" vertical="center"/>
    </xf>
    <xf numFmtId="0" fontId="12" fillId="4" borderId="0"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0" xfId="0" applyFont="1" applyFill="1" applyBorder="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12" fillId="4" borderId="23"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11" xfId="0" applyFont="1" applyFill="1" applyBorder="1" applyAlignment="1">
      <alignment horizontal="center" vertical="center" shrinkToFit="1"/>
    </xf>
    <xf numFmtId="0" fontId="9" fillId="0" borderId="10" xfId="0" applyFont="1" applyBorder="1" applyAlignment="1">
      <alignment horizontal="center" vertical="center" wrapText="1" shrinkToFit="1"/>
    </xf>
    <xf numFmtId="0" fontId="12" fillId="4" borderId="23" xfId="0" applyFont="1" applyFill="1" applyBorder="1" applyAlignment="1">
      <alignment horizontal="center" vertical="center" shrinkToFit="1"/>
    </xf>
    <xf numFmtId="0" fontId="12" fillId="4" borderId="0" xfId="0" applyFont="1" applyFill="1" applyBorder="1" applyAlignment="1">
      <alignment horizontal="center" vertical="center" shrinkToFit="1"/>
    </xf>
    <xf numFmtId="0" fontId="9" fillId="0" borderId="11" xfId="0" applyFont="1" applyBorder="1" applyAlignment="1">
      <alignment horizontal="center" vertical="center" wrapText="1" shrinkToFit="1"/>
    </xf>
    <xf numFmtId="0" fontId="11" fillId="4" borderId="24" xfId="0" applyFont="1" applyFill="1" applyBorder="1" applyAlignment="1">
      <alignment horizontal="center" vertical="center" shrinkToFit="1"/>
    </xf>
    <xf numFmtId="0" fontId="11" fillId="4" borderId="30" xfId="0" applyFont="1" applyFill="1" applyBorder="1" applyAlignment="1">
      <alignment horizontal="center" vertical="center" shrinkToFi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5"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21" xfId="0" applyFont="1" applyBorder="1" applyAlignment="1">
      <alignment horizontal="center" vertical="center" wrapText="1"/>
    </xf>
    <xf numFmtId="0" fontId="9" fillId="0" borderId="16"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0" fillId="6" borderId="11" xfId="0" applyFill="1" applyBorder="1" applyAlignment="1">
      <alignment horizontal="left" vertical="top"/>
    </xf>
    <xf numFmtId="0" fontId="0" fillId="0" borderId="11" xfId="0" applyBorder="1" applyAlignment="1">
      <alignment horizontal="center" vertical="center" shrinkToFi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AVANCE PROGRAMA DE TRANSPARENCIA Y</a:t>
            </a:r>
            <a:r>
              <a:rPr lang="en-US" baseline="0"/>
              <a:t> ÉTICA PUBLICA </a:t>
            </a:r>
            <a:r>
              <a:rPr lang="en-US"/>
              <a:t>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2642960239107166"/>
          <c:y val="0.23966984054340965"/>
          <c:w val="0.6532658290810095"/>
          <c:h val="0.71079453964052219"/>
        </c:manualLayout>
      </c:layout>
      <c:barChart>
        <c:barDir val="bar"/>
        <c:grouping val="clustered"/>
        <c:varyColors val="0"/>
        <c:ser>
          <c:idx val="0"/>
          <c:order val="0"/>
          <c:tx>
            <c:strRef>
              <c:f>DATOS!$D$2</c:f>
              <c:strCache>
                <c:ptCount val="1"/>
                <c:pt idx="0">
                  <c:v>AVANCE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887-409D-AB35-93ECA2952C78}"/>
              </c:ext>
            </c:extLst>
          </c:dPt>
          <c:dPt>
            <c:idx val="2"/>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887-409D-AB35-93ECA2952C78}"/>
              </c:ext>
            </c:extLst>
          </c:dPt>
          <c:dPt>
            <c:idx val="3"/>
            <c:invertIfNegative val="0"/>
            <c:bubble3D val="0"/>
            <c:spPr>
              <a:solidFill>
                <a:schemeClr val="accent3">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C887-409D-AB35-93ECA2952C78}"/>
              </c:ext>
            </c:extLst>
          </c:dPt>
          <c:dPt>
            <c:idx val="5"/>
            <c:invertIfNegative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C887-409D-AB35-93ECA2952C78}"/>
              </c:ext>
            </c:extLst>
          </c:dPt>
          <c:dLbls>
            <c:dLbl>
              <c:idx val="0"/>
              <c:layout/>
              <c:tx>
                <c:rich>
                  <a:bodyPr/>
                  <a:lstStyle/>
                  <a:p>
                    <a:fld id="{B6C465A8-43C6-46EB-B8BC-EE36EABFBB2E}"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887-409D-AB35-93ECA2952C78}"/>
                </c:ext>
              </c:extLst>
            </c:dLbl>
            <c:dLbl>
              <c:idx val="1"/>
              <c:layout/>
              <c:tx>
                <c:rich>
                  <a:bodyPr/>
                  <a:lstStyle/>
                  <a:p>
                    <a:fld id="{D678AF0B-BD79-4C1E-B7BB-FC9076839C4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C887-409D-AB35-93ECA2952C78}"/>
                </c:ext>
              </c:extLst>
            </c:dLbl>
            <c:dLbl>
              <c:idx val="2"/>
              <c:layout/>
              <c:tx>
                <c:rich>
                  <a:bodyPr/>
                  <a:lstStyle/>
                  <a:p>
                    <a:fld id="{59C8287D-EE88-4020-BFE0-01E53FE1295B}"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887-409D-AB35-93ECA2952C78}"/>
                </c:ext>
              </c:extLst>
            </c:dLbl>
            <c:dLbl>
              <c:idx val="3"/>
              <c:layout/>
              <c:tx>
                <c:rich>
                  <a:bodyPr/>
                  <a:lstStyle/>
                  <a:p>
                    <a:fld id="{4C1CB7D5-092F-4A90-80AF-D7007A684BC9}"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C887-409D-AB35-93ECA2952C78}"/>
                </c:ext>
              </c:extLst>
            </c:dLbl>
            <c:dLbl>
              <c:idx val="4"/>
              <c:layout/>
              <c:tx>
                <c:rich>
                  <a:bodyPr/>
                  <a:lstStyle/>
                  <a:p>
                    <a:fld id="{F97A62CF-978C-4D6A-AF8B-D5C8FE522014}"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887-409D-AB35-93ECA2952C78}"/>
                </c:ext>
              </c:extLst>
            </c:dLbl>
            <c:dLbl>
              <c:idx val="5"/>
              <c:layout/>
              <c:tx>
                <c:rich>
                  <a:bodyPr/>
                  <a:lstStyle/>
                  <a:p>
                    <a:fld id="{097BA42D-C627-4805-BAA1-0819BE340A8B}"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C887-409D-AB35-93ECA2952C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DATOS!$C$3:$C$8</c:f>
              <c:strCache>
                <c:ptCount val="6"/>
                <c:pt idx="0">
                  <c:v>1. GESTIÓN INTEGRAL DE RIESGOS</c:v>
                </c:pt>
                <c:pt idx="1">
                  <c:v>2. REDES INST. Y CANALES DE DEN</c:v>
                </c:pt>
                <c:pt idx="2">
                  <c:v>3. LEGALIDAD E INTEGRIDAD</c:v>
                </c:pt>
                <c:pt idx="3">
                  <c:v>4. TRANSPARENCIA Y ACCESO I. P</c:v>
                </c:pt>
                <c:pt idx="4">
                  <c:v>5. GOBIERNO ABIERTO</c:v>
                </c:pt>
                <c:pt idx="5">
                  <c:v>6. INICIATIVAS ADICIONALES</c:v>
                </c:pt>
              </c:strCache>
            </c:strRef>
          </c:cat>
          <c:val>
            <c:numRef>
              <c:f>DATOS!$D$3:$D$8</c:f>
              <c:numCache>
                <c:formatCode>0</c:formatCode>
                <c:ptCount val="6"/>
                <c:pt idx="0">
                  <c:v>69</c:v>
                </c:pt>
                <c:pt idx="1">
                  <c:v>33.333333333333336</c:v>
                </c:pt>
                <c:pt idx="2">
                  <c:v>16.666666666666668</c:v>
                </c:pt>
                <c:pt idx="3">
                  <c:v>12</c:v>
                </c:pt>
                <c:pt idx="4">
                  <c:v>58.333333333333336</c:v>
                </c:pt>
                <c:pt idx="5">
                  <c:v>24</c:v>
                </c:pt>
              </c:numCache>
            </c:numRef>
          </c:val>
          <c:extLst>
            <c:ext xmlns:c16="http://schemas.microsoft.com/office/drawing/2014/chart" uri="{C3380CC4-5D6E-409C-BE32-E72D297353CC}">
              <c16:uniqueId val="{0000000A-C887-409D-AB35-93ECA2952C78}"/>
            </c:ext>
          </c:extLst>
        </c:ser>
        <c:dLbls>
          <c:showLegendKey val="0"/>
          <c:showVal val="0"/>
          <c:showCatName val="0"/>
          <c:showSerName val="0"/>
          <c:showPercent val="0"/>
          <c:showBubbleSize val="0"/>
        </c:dLbls>
        <c:gapWidth val="115"/>
        <c:overlap val="-20"/>
        <c:axId val="1757065631"/>
        <c:axId val="1757074367"/>
      </c:barChart>
      <c:catAx>
        <c:axId val="1757065631"/>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757074367"/>
        <c:crosses val="autoZero"/>
        <c:auto val="1"/>
        <c:lblAlgn val="ctr"/>
        <c:lblOffset val="100"/>
        <c:noMultiLvlLbl val="0"/>
      </c:catAx>
      <c:valAx>
        <c:axId val="1757074367"/>
        <c:scaling>
          <c:orientation val="minMax"/>
        </c:scaling>
        <c:delete val="1"/>
        <c:axPos val="b"/>
        <c:numFmt formatCode="0" sourceLinked="1"/>
        <c:majorTickMark val="none"/>
        <c:minorTickMark val="none"/>
        <c:tickLblPos val="nextTo"/>
        <c:crossAx val="175706563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s-CO" b="1"/>
              <a:t>N° DE ACTIVIDADES POR COMPONENTE </a:t>
            </a:r>
          </a:p>
        </c:rich>
      </c:tx>
      <c:layout/>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s-CO"/>
        </a:p>
      </c:txPr>
    </c:title>
    <c:autoTitleDeleted val="0"/>
    <c:plotArea>
      <c:layout>
        <c:manualLayout>
          <c:layoutTarget val="inner"/>
          <c:xMode val="edge"/>
          <c:yMode val="edge"/>
          <c:x val="0.40191644794400699"/>
          <c:y val="0.16245370370370371"/>
          <c:w val="0.57308355205599304"/>
          <c:h val="0.77736111111111106"/>
        </c:manualLayout>
      </c:layout>
      <c:barChart>
        <c:barDir val="bar"/>
        <c:grouping val="clustered"/>
        <c:varyColors val="0"/>
        <c:ser>
          <c:idx val="0"/>
          <c:order val="0"/>
          <c:tx>
            <c:strRef>
              <c:f>DATOS!$G$2</c:f>
              <c:strCache>
                <c:ptCount val="1"/>
                <c:pt idx="0">
                  <c:v>N° DE ACTIVIDADES </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Pt>
            <c:idx val="0"/>
            <c:invertIfNegative val="0"/>
            <c:bubble3D val="0"/>
            <c:spPr>
              <a:solidFill>
                <a:srgbClr val="00B050"/>
              </a:solidFill>
              <a:ln w="9525" cap="flat" cmpd="sng" algn="ctr">
                <a:solidFill>
                  <a:schemeClr val="accent1">
                    <a:shade val="95000"/>
                  </a:schemeClr>
                </a:solidFill>
                <a:round/>
              </a:ln>
              <a:effectLst/>
            </c:spPr>
            <c:extLst>
              <c:ext xmlns:c16="http://schemas.microsoft.com/office/drawing/2014/chart" uri="{C3380CC4-5D6E-409C-BE32-E72D297353CC}">
                <c16:uniqueId val="{0000002C-3787-4C94-88DD-D6925FA1B2D3}"/>
              </c:ext>
            </c:extLst>
          </c:dPt>
          <c:dPt>
            <c:idx val="1"/>
            <c:invertIfNegative val="0"/>
            <c:bubble3D val="0"/>
            <c:spPr>
              <a:solidFill>
                <a:srgbClr val="002060"/>
              </a:solidFill>
              <a:ln w="9525" cap="flat" cmpd="sng" algn="ctr">
                <a:solidFill>
                  <a:schemeClr val="accent1">
                    <a:shade val="95000"/>
                  </a:schemeClr>
                </a:solidFill>
                <a:round/>
              </a:ln>
              <a:effectLst/>
            </c:spPr>
            <c:extLst>
              <c:ext xmlns:c16="http://schemas.microsoft.com/office/drawing/2014/chart" uri="{C3380CC4-5D6E-409C-BE32-E72D297353CC}">
                <c16:uniqueId val="{00000028-3787-4C94-88DD-D6925FA1B2D3}"/>
              </c:ext>
            </c:extLst>
          </c:dPt>
          <c:dPt>
            <c:idx val="2"/>
            <c:invertIfNegative val="0"/>
            <c:bubble3D val="0"/>
            <c:spPr>
              <a:solidFill>
                <a:schemeClr val="accent2">
                  <a:lumMod val="75000"/>
                </a:schemeClr>
              </a:solidFill>
              <a:ln w="9525" cap="flat" cmpd="sng" algn="ctr">
                <a:solidFill>
                  <a:schemeClr val="accent1">
                    <a:shade val="95000"/>
                  </a:schemeClr>
                </a:solidFill>
                <a:round/>
              </a:ln>
              <a:effectLst/>
            </c:spPr>
            <c:extLst>
              <c:ext xmlns:c16="http://schemas.microsoft.com/office/drawing/2014/chart" uri="{C3380CC4-5D6E-409C-BE32-E72D297353CC}">
                <c16:uniqueId val="{00000024-3787-4C94-88DD-D6925FA1B2D3}"/>
              </c:ext>
            </c:extLst>
          </c:dPt>
          <c:dPt>
            <c:idx val="3"/>
            <c:invertIfNegative val="0"/>
            <c:bubble3D val="0"/>
            <c:spPr>
              <a:solidFill>
                <a:schemeClr val="accent3">
                  <a:lumMod val="40000"/>
                  <a:lumOff val="60000"/>
                </a:schemeClr>
              </a:solidFill>
              <a:ln w="9525" cap="flat" cmpd="sng" algn="ctr">
                <a:solidFill>
                  <a:schemeClr val="accent1">
                    <a:shade val="95000"/>
                  </a:schemeClr>
                </a:solidFill>
                <a:round/>
              </a:ln>
              <a:effectLst/>
            </c:spPr>
            <c:extLst>
              <c:ext xmlns:c16="http://schemas.microsoft.com/office/drawing/2014/chart" uri="{C3380CC4-5D6E-409C-BE32-E72D297353CC}">
                <c16:uniqueId val="{00000022-3787-4C94-88DD-D6925FA1B2D3}"/>
              </c:ext>
            </c:extLst>
          </c:dPt>
          <c:dPt>
            <c:idx val="4"/>
            <c:invertIfNegative val="0"/>
            <c:bubble3D val="0"/>
            <c:spPr>
              <a:solidFill>
                <a:schemeClr val="accent1"/>
              </a:solidFill>
              <a:ln w="9525" cap="flat" cmpd="sng" algn="ctr">
                <a:solidFill>
                  <a:schemeClr val="accent1">
                    <a:shade val="95000"/>
                  </a:schemeClr>
                </a:solidFill>
                <a:round/>
              </a:ln>
              <a:effectLst/>
            </c:spPr>
            <c:extLst>
              <c:ext xmlns:c16="http://schemas.microsoft.com/office/drawing/2014/chart" uri="{C3380CC4-5D6E-409C-BE32-E72D297353CC}">
                <c16:uniqueId val="{00000017-3787-4C94-88DD-D6925FA1B2D3}"/>
              </c:ext>
            </c:extLst>
          </c:dPt>
          <c:dPt>
            <c:idx val="5"/>
            <c:invertIfNegative val="0"/>
            <c:bubble3D val="0"/>
            <c:spPr>
              <a:solidFill>
                <a:srgbClr val="FFC000"/>
              </a:solidFill>
              <a:ln w="9525" cap="flat" cmpd="sng" algn="ctr">
                <a:solidFill>
                  <a:schemeClr val="accent1">
                    <a:shade val="95000"/>
                  </a:schemeClr>
                </a:solidFill>
                <a:round/>
              </a:ln>
              <a:effectLst/>
            </c:spPr>
            <c:extLst>
              <c:ext xmlns:c16="http://schemas.microsoft.com/office/drawing/2014/chart" uri="{C3380CC4-5D6E-409C-BE32-E72D297353CC}">
                <c16:uniqueId val="{00000007-3787-4C94-88DD-D6925FA1B2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DATOS!$F$3:$F$8</c:f>
              <c:strCache>
                <c:ptCount val="6"/>
                <c:pt idx="0">
                  <c:v>1. GESTIÓN INTEGRAL DE RIESGOS</c:v>
                </c:pt>
                <c:pt idx="1">
                  <c:v>2. REDES INST. Y CANALES DE DEN</c:v>
                </c:pt>
                <c:pt idx="2">
                  <c:v>3. LEGALIDAD E INTEGRIDAD</c:v>
                </c:pt>
                <c:pt idx="3">
                  <c:v>4. TRANSPARENCIA Y ACCESO I. P</c:v>
                </c:pt>
                <c:pt idx="4">
                  <c:v>5. GOBIERNO ABIERTO</c:v>
                </c:pt>
                <c:pt idx="5">
                  <c:v>6. INICIATIVAS ADICIONALES</c:v>
                </c:pt>
              </c:strCache>
            </c:strRef>
          </c:cat>
          <c:val>
            <c:numRef>
              <c:f>DATOS!$G$3:$G$8</c:f>
              <c:numCache>
                <c:formatCode>General</c:formatCode>
                <c:ptCount val="6"/>
                <c:pt idx="0">
                  <c:v>7</c:v>
                </c:pt>
                <c:pt idx="1">
                  <c:v>3</c:v>
                </c:pt>
                <c:pt idx="2">
                  <c:v>3</c:v>
                </c:pt>
                <c:pt idx="3">
                  <c:v>9</c:v>
                </c:pt>
                <c:pt idx="4">
                  <c:v>6</c:v>
                </c:pt>
                <c:pt idx="5">
                  <c:v>25</c:v>
                </c:pt>
              </c:numCache>
            </c:numRef>
          </c:val>
          <c:extLst>
            <c:ext xmlns:c16="http://schemas.microsoft.com/office/drawing/2014/chart" uri="{C3380CC4-5D6E-409C-BE32-E72D297353CC}">
              <c16:uniqueId val="{00000000-3787-4C94-88DD-D6925FA1B2D3}"/>
            </c:ext>
          </c:extLst>
        </c:ser>
        <c:dLbls>
          <c:showLegendKey val="0"/>
          <c:showVal val="0"/>
          <c:showCatName val="0"/>
          <c:showSerName val="0"/>
          <c:showPercent val="0"/>
          <c:showBubbleSize val="0"/>
        </c:dLbls>
        <c:gapWidth val="100"/>
        <c:axId val="1844420719"/>
        <c:axId val="1844419887"/>
      </c:barChart>
      <c:catAx>
        <c:axId val="18444207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50000"/>
                    <a:lumOff val="50000"/>
                  </a:schemeClr>
                </a:solidFill>
                <a:latin typeface="+mn-lt"/>
                <a:ea typeface="+mn-ea"/>
                <a:cs typeface="+mn-cs"/>
              </a:defRPr>
            </a:pPr>
            <a:endParaRPr lang="es-CO"/>
          </a:p>
        </c:txPr>
        <c:crossAx val="1844419887"/>
        <c:crosses val="autoZero"/>
        <c:auto val="1"/>
        <c:lblAlgn val="ctr"/>
        <c:lblOffset val="100"/>
        <c:noMultiLvlLbl val="0"/>
      </c:catAx>
      <c:valAx>
        <c:axId val="1844419887"/>
        <c:scaling>
          <c:orientation val="minMax"/>
        </c:scaling>
        <c:delete val="1"/>
        <c:axPos val="b"/>
        <c:numFmt formatCode="General" sourceLinked="1"/>
        <c:majorTickMark val="none"/>
        <c:minorTickMark val="none"/>
        <c:tickLblPos val="nextTo"/>
        <c:crossAx val="184442071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219074</xdr:colOff>
      <xdr:row>1</xdr:row>
      <xdr:rowOff>123826</xdr:rowOff>
    </xdr:from>
    <xdr:to>
      <xdr:col>8</xdr:col>
      <xdr:colOff>514349</xdr:colOff>
      <xdr:row>17</xdr:row>
      <xdr:rowOff>152400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333375</xdr:colOff>
      <xdr:row>1</xdr:row>
      <xdr:rowOff>171450</xdr:rowOff>
    </xdr:from>
    <xdr:to>
      <xdr:col>15</xdr:col>
      <xdr:colOff>333375</xdr:colOff>
      <xdr:row>18</xdr:row>
      <xdr:rowOff>28575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10583</xdr:colOff>
      <xdr:row>2</xdr:row>
      <xdr:rowOff>85090</xdr:rowOff>
    </xdr:from>
    <xdr:to>
      <xdr:col>3</xdr:col>
      <xdr:colOff>678366</xdr:colOff>
      <xdr:row>5</xdr:row>
      <xdr:rowOff>72423</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466090"/>
          <a:ext cx="1841500" cy="844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2</xdr:col>
      <xdr:colOff>76200</xdr:colOff>
      <xdr:row>4</xdr:row>
      <xdr:rowOff>181518</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28575</xdr:colOff>
      <xdr:row>4</xdr:row>
      <xdr:rowOff>181518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 y="36983"/>
          <a:ext cx="1983105" cy="906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4</xdr:row>
      <xdr:rowOff>161926</xdr:rowOff>
    </xdr:to>
    <xdr:pic>
      <xdr:nvPicPr>
        <xdr:cNvPr id="4" name="Imagen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170658</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054" y="45292"/>
          <a:ext cx="1902311" cy="887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etitc.edu.co/es/page/participa" TargetMode="External"/><Relationship Id="rId3" Type="http://schemas.openxmlformats.org/officeDocument/2006/relationships/hyperlink" Target="https://etitc.edu.co/archives/pqrsd124.pdf" TargetMode="External"/><Relationship Id="rId7" Type="http://schemas.openxmlformats.org/officeDocument/2006/relationships/hyperlink" Target="https://etitc.edu.co/es/page/participa5.%20CONTROL%20SOCIAL" TargetMode="External"/><Relationship Id="rId2" Type="http://schemas.openxmlformats.org/officeDocument/2006/relationships/hyperlink" Target="https://etitc.edu.co/archives/pqrsd124.pdf" TargetMode="External"/><Relationship Id="rId1" Type="http://schemas.openxmlformats.org/officeDocument/2006/relationships/hyperlink" Target="https://etitc.edu.co/archives/pqrsd124.pdf" TargetMode="External"/><Relationship Id="rId6" Type="http://schemas.openxmlformats.org/officeDocument/2006/relationships/hyperlink" Target="https://etitc.edu.co/es/page/atencionciudadano" TargetMode="External"/><Relationship Id="rId11" Type="http://schemas.openxmlformats.org/officeDocument/2006/relationships/printerSettings" Target="../printerSettings/printerSettings7.bin"/><Relationship Id="rId5" Type="http://schemas.openxmlformats.org/officeDocument/2006/relationships/hyperlink" Target="https://www.facebook.com/etitc/videos" TargetMode="External"/><Relationship Id="rId10" Type="http://schemas.openxmlformats.org/officeDocument/2006/relationships/hyperlink" Target="https://www.facebook.com/etitc/videos" TargetMode="External"/><Relationship Id="rId4" Type="http://schemas.openxmlformats.org/officeDocument/2006/relationships/hyperlink" Target="https://etitc.edu.co/es/page/rendicion-cuentas" TargetMode="External"/><Relationship Id="rId9" Type="http://schemas.openxmlformats.org/officeDocument/2006/relationships/hyperlink" Target="https://etitc.edu.co/es/page/particip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etitc.edu.co/es/page/leytransparencia" TargetMode="External"/><Relationship Id="rId7" Type="http://schemas.openxmlformats.org/officeDocument/2006/relationships/printerSettings" Target="../printerSettings/printerSettings2.bin"/><Relationship Id="rId2" Type="http://schemas.openxmlformats.org/officeDocument/2006/relationships/hyperlink" Target="https://etitc.edu.co/archives/ptepa24.xlsx" TargetMode="External"/><Relationship Id="rId1" Type="http://schemas.openxmlformats.org/officeDocument/2006/relationships/hyperlink" Target="https://itceduco-my.sharepoint.com/:w:/g/personal/plandeaccion_itc_edu_co/EQIG9vRkCL9JlKQMHICIOo4BKXVHBUJFf4l4E2CK5GjLTA?e=bEhW6D" TargetMode="External"/><Relationship Id="rId6" Type="http://schemas.openxmlformats.org/officeDocument/2006/relationships/hyperlink" Target="https://etitc.edu.co/es/page/control-interno" TargetMode="External"/><Relationship Id="rId5" Type="http://schemas.openxmlformats.org/officeDocument/2006/relationships/hyperlink" Target="https://etitc.edu.co/es/page/leytransparencia" TargetMode="External"/><Relationship Id="rId4" Type="http://schemas.openxmlformats.org/officeDocument/2006/relationships/hyperlink" Target="https://itceduco-my.sharepoint.com/:w:/g/personal/plandeaccion_itc_edu_co/EaDCZxBGgjxJkGSW9oWC9uIBeGqF1pDG2bJcA3pWVmlzbA?e=f7UWN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titc.edu.co/archives/replicas/derechosdepeticion.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etitc.edu.co/archives/pqrsd124.pdf" TargetMode="External"/><Relationship Id="rId7" Type="http://schemas.openxmlformats.org/officeDocument/2006/relationships/hyperlink" Target="https://etitc.edu.co/archives/seguimientotranspa27.pdf" TargetMode="External"/><Relationship Id="rId2" Type="http://schemas.openxmlformats.org/officeDocument/2006/relationships/hyperlink" Target="https://etitc.edu.co/archives/pqrsd124.pdf" TargetMode="External"/><Relationship Id="rId1" Type="http://schemas.openxmlformats.org/officeDocument/2006/relationships/hyperlink" Target="https://etitc.edu.co/es/page/leytransparencia" TargetMode="External"/><Relationship Id="rId6" Type="http://schemas.openxmlformats.org/officeDocument/2006/relationships/hyperlink" Target="https://etitc.edu.co/es/page/atencionciudadano&amp;informes" TargetMode="External"/><Relationship Id="rId5" Type="http://schemas.openxmlformats.org/officeDocument/2006/relationships/hyperlink" Target="https://etitc.edu.co/es/page/atencionciudadano&amp;informes" TargetMode="External"/><Relationship Id="rId4" Type="http://schemas.openxmlformats.org/officeDocument/2006/relationships/hyperlink" Target="https://etitc.edu.co/es/page/leytransparencia" TargetMode="External"/><Relationship Id="rId9"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8" Type="http://schemas.openxmlformats.org/officeDocument/2006/relationships/hyperlink" Target="https://etitc.edu.co/es/page/leytransparencia4.5.%20PROYECTOS%20DE%20INVERSI&#211;N" TargetMode="External"/><Relationship Id="rId3" Type="http://schemas.openxmlformats.org/officeDocument/2006/relationships/hyperlink" Target="https://etitc.edu.co/archives/seguimientopimar2024.xlsx" TargetMode="External"/><Relationship Id="rId7" Type="http://schemas.openxmlformats.org/officeDocument/2006/relationships/hyperlink" Target="https://etitc.edu.co/es/page/leytransparencia3.3.%20PUBLICACI&#211;N%20DE%20LA%20EJECUCI&#211;N%20DE%20LOS%20CONTRATOS" TargetMode="External"/><Relationship Id="rId12" Type="http://schemas.openxmlformats.org/officeDocument/2006/relationships/drawing" Target="../drawings/drawing6.xml"/><Relationship Id="rId2" Type="http://schemas.openxmlformats.org/officeDocument/2006/relationships/hyperlink" Target="https://etitc.edu.co/es/page/leytransparencia" TargetMode="External"/><Relationship Id="rId1" Type="http://schemas.openxmlformats.org/officeDocument/2006/relationships/hyperlink" Target="https://etitc.edu.co/es/page/participa" TargetMode="External"/><Relationship Id="rId6" Type="http://schemas.openxmlformats.org/officeDocument/2006/relationships/hyperlink" Target="https://etitc.edu.co/es/page/participa5.%20CONTROL%20SOCIAL" TargetMode="External"/><Relationship Id="rId11" Type="http://schemas.openxmlformats.org/officeDocument/2006/relationships/printerSettings" Target="../printerSettings/printerSettings6.bin"/><Relationship Id="rId5" Type="http://schemas.openxmlformats.org/officeDocument/2006/relationships/hyperlink" Target="https://etitc.edu.co/es/page/leytransparencia" TargetMode="External"/><Relationship Id="rId10" Type="http://schemas.openxmlformats.org/officeDocument/2006/relationships/hyperlink" Target="https://etitc.edu.co/es/page/leytransparencia" TargetMode="External"/><Relationship Id="rId4" Type="http://schemas.openxmlformats.org/officeDocument/2006/relationships/hyperlink" Target="https://etitc.edu.co/es/page/participa" TargetMode="External"/><Relationship Id="rId9" Type="http://schemas.openxmlformats.org/officeDocument/2006/relationships/hyperlink" Target="https://etitc.edu.co/es/page/particip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25" t="s">
        <v>0</v>
      </c>
      <c r="C3" s="122" t="s">
        <v>1</v>
      </c>
      <c r="D3" s="122" t="s">
        <v>2</v>
      </c>
      <c r="E3" s="122" t="s">
        <v>3</v>
      </c>
      <c r="F3" s="122" t="s">
        <v>4</v>
      </c>
      <c r="G3" s="122" t="s">
        <v>5</v>
      </c>
      <c r="H3" s="122" t="s">
        <v>6</v>
      </c>
      <c r="I3" s="122" t="s">
        <v>7</v>
      </c>
    </row>
    <row r="4" spans="2:9" x14ac:dyDescent="0.25">
      <c r="B4" s="126"/>
      <c r="C4" s="123"/>
      <c r="D4" s="123"/>
      <c r="E4" s="123"/>
      <c r="F4" s="123"/>
      <c r="G4" s="123"/>
      <c r="H4" s="123"/>
      <c r="I4" s="123"/>
    </row>
    <row r="5" spans="2:9" x14ac:dyDescent="0.25">
      <c r="B5" s="126"/>
      <c r="C5" s="123"/>
      <c r="D5" s="123"/>
      <c r="E5" s="123"/>
      <c r="F5" s="123"/>
      <c r="G5" s="123"/>
      <c r="H5" s="123"/>
      <c r="I5" s="123"/>
    </row>
    <row r="6" spans="2:9" ht="15.75" thickBot="1" x14ac:dyDescent="0.3">
      <c r="B6" s="127"/>
      <c r="C6" s="124"/>
      <c r="D6" s="124"/>
      <c r="E6" s="124"/>
      <c r="F6" s="124"/>
      <c r="G6" s="124"/>
      <c r="H6" s="124"/>
      <c r="I6" s="143"/>
    </row>
    <row r="7" spans="2:9" x14ac:dyDescent="0.25">
      <c r="B7" s="128">
        <v>1</v>
      </c>
      <c r="C7" s="131" t="s">
        <v>8</v>
      </c>
      <c r="D7" s="134" t="s">
        <v>9</v>
      </c>
      <c r="E7" s="134" t="s">
        <v>10</v>
      </c>
      <c r="F7" s="134" t="s">
        <v>11</v>
      </c>
      <c r="G7" s="128" t="s">
        <v>12</v>
      </c>
      <c r="H7" s="128" t="s">
        <v>13</v>
      </c>
      <c r="I7" s="128"/>
    </row>
    <row r="8" spans="2:9" x14ac:dyDescent="0.25">
      <c r="B8" s="129"/>
      <c r="C8" s="132"/>
      <c r="D8" s="135"/>
      <c r="E8" s="135"/>
      <c r="F8" s="135"/>
      <c r="G8" s="129"/>
      <c r="H8" s="129"/>
      <c r="I8" s="129"/>
    </row>
    <row r="9" spans="2:9" x14ac:dyDescent="0.25">
      <c r="B9" s="129"/>
      <c r="C9" s="132"/>
      <c r="D9" s="135"/>
      <c r="E9" s="135"/>
      <c r="F9" s="135"/>
      <c r="G9" s="129"/>
      <c r="H9" s="129"/>
      <c r="I9" s="129"/>
    </row>
    <row r="10" spans="2:9" ht="15.75" thickBot="1" x14ac:dyDescent="0.3">
      <c r="B10" s="130"/>
      <c r="C10" s="133"/>
      <c r="D10" s="136"/>
      <c r="E10" s="136"/>
      <c r="F10" s="136"/>
      <c r="G10" s="130"/>
      <c r="H10" s="130"/>
      <c r="I10" s="130"/>
    </row>
    <row r="11" spans="2:9" x14ac:dyDescent="0.25">
      <c r="B11" s="128">
        <v>2</v>
      </c>
      <c r="C11" s="137" t="s">
        <v>14</v>
      </c>
      <c r="D11" s="134" t="s">
        <v>9</v>
      </c>
      <c r="E11" s="134" t="s">
        <v>10</v>
      </c>
      <c r="F11" s="140" t="s">
        <v>11</v>
      </c>
      <c r="G11" s="128" t="s">
        <v>12</v>
      </c>
      <c r="H11" s="128" t="s">
        <v>13</v>
      </c>
      <c r="I11" s="128"/>
    </row>
    <row r="12" spans="2:9" x14ac:dyDescent="0.25">
      <c r="B12" s="129"/>
      <c r="C12" s="138"/>
      <c r="D12" s="135"/>
      <c r="E12" s="135"/>
      <c r="F12" s="141"/>
      <c r="G12" s="129"/>
      <c r="H12" s="129"/>
      <c r="I12" s="129"/>
    </row>
    <row r="13" spans="2:9" x14ac:dyDescent="0.25">
      <c r="B13" s="129"/>
      <c r="C13" s="138"/>
      <c r="D13" s="135"/>
      <c r="E13" s="135"/>
      <c r="F13" s="141"/>
      <c r="G13" s="129"/>
      <c r="H13" s="129"/>
      <c r="I13" s="129"/>
    </row>
    <row r="14" spans="2:9" ht="15.75" thickBot="1" x14ac:dyDescent="0.3">
      <c r="B14" s="130"/>
      <c r="C14" s="139"/>
      <c r="D14" s="136"/>
      <c r="E14" s="136"/>
      <c r="F14" s="142"/>
      <c r="G14" s="130"/>
      <c r="H14" s="130"/>
      <c r="I14" s="130"/>
    </row>
    <row r="15" spans="2:9" x14ac:dyDescent="0.25">
      <c r="B15" s="128">
        <v>3</v>
      </c>
      <c r="C15" s="131" t="s">
        <v>15</v>
      </c>
      <c r="D15" s="134" t="s">
        <v>9</v>
      </c>
      <c r="E15" s="134" t="s">
        <v>10</v>
      </c>
      <c r="F15" s="134" t="s">
        <v>11</v>
      </c>
      <c r="G15" s="128" t="s">
        <v>12</v>
      </c>
      <c r="H15" s="128" t="s">
        <v>13</v>
      </c>
      <c r="I15" s="128"/>
    </row>
    <row r="16" spans="2:9" x14ac:dyDescent="0.25">
      <c r="B16" s="129"/>
      <c r="C16" s="132"/>
      <c r="D16" s="135"/>
      <c r="E16" s="135"/>
      <c r="F16" s="135"/>
      <c r="G16" s="129"/>
      <c r="H16" s="129"/>
      <c r="I16" s="129"/>
    </row>
    <row r="17" spans="2:9" x14ac:dyDescent="0.25">
      <c r="B17" s="129"/>
      <c r="C17" s="132"/>
      <c r="D17" s="135"/>
      <c r="E17" s="135"/>
      <c r="F17" s="135"/>
      <c r="G17" s="129"/>
      <c r="H17" s="129"/>
      <c r="I17" s="129"/>
    </row>
    <row r="18" spans="2:9" ht="15.75" thickBot="1" x14ac:dyDescent="0.3">
      <c r="B18" s="130"/>
      <c r="C18" s="133"/>
      <c r="D18" s="136"/>
      <c r="E18" s="136"/>
      <c r="F18" s="136"/>
      <c r="G18" s="130"/>
      <c r="H18" s="130"/>
      <c r="I18" s="130"/>
    </row>
    <row r="19" spans="2:9" x14ac:dyDescent="0.25">
      <c r="B19" s="128">
        <v>4</v>
      </c>
      <c r="C19" s="131" t="s">
        <v>16</v>
      </c>
      <c r="D19" s="134" t="s">
        <v>9</v>
      </c>
      <c r="E19" s="134" t="s">
        <v>10</v>
      </c>
      <c r="F19" s="134" t="s">
        <v>11</v>
      </c>
      <c r="G19" s="128" t="s">
        <v>12</v>
      </c>
      <c r="H19" s="128" t="s">
        <v>13</v>
      </c>
      <c r="I19" s="128"/>
    </row>
    <row r="20" spans="2:9" x14ac:dyDescent="0.25">
      <c r="B20" s="129"/>
      <c r="C20" s="132"/>
      <c r="D20" s="135"/>
      <c r="E20" s="135"/>
      <c r="F20" s="135"/>
      <c r="G20" s="129"/>
      <c r="H20" s="129"/>
      <c r="I20" s="129"/>
    </row>
    <row r="21" spans="2:9" x14ac:dyDescent="0.25">
      <c r="B21" s="129"/>
      <c r="C21" s="132"/>
      <c r="D21" s="135"/>
      <c r="E21" s="135"/>
      <c r="F21" s="135"/>
      <c r="G21" s="129"/>
      <c r="H21" s="129"/>
      <c r="I21" s="129"/>
    </row>
    <row r="22" spans="2:9" ht="15.75" thickBot="1" x14ac:dyDescent="0.3">
      <c r="B22" s="130"/>
      <c r="C22" s="133"/>
      <c r="D22" s="136"/>
      <c r="E22" s="136"/>
      <c r="F22" s="136"/>
      <c r="G22" s="130"/>
      <c r="H22" s="130"/>
      <c r="I22" s="130"/>
    </row>
    <row r="23" spans="2:9" x14ac:dyDescent="0.25">
      <c r="B23" s="128">
        <v>5</v>
      </c>
      <c r="C23" s="131" t="s">
        <v>17</v>
      </c>
      <c r="D23" s="134" t="s">
        <v>9</v>
      </c>
      <c r="E23" s="134" t="s">
        <v>10</v>
      </c>
      <c r="F23" s="134" t="s">
        <v>11</v>
      </c>
      <c r="G23" s="128" t="s">
        <v>12</v>
      </c>
      <c r="H23" s="128" t="s">
        <v>13</v>
      </c>
      <c r="I23" s="128"/>
    </row>
    <row r="24" spans="2:9" x14ac:dyDescent="0.25">
      <c r="B24" s="129"/>
      <c r="C24" s="132"/>
      <c r="D24" s="135"/>
      <c r="E24" s="135"/>
      <c r="F24" s="135"/>
      <c r="G24" s="129"/>
      <c r="H24" s="129"/>
      <c r="I24" s="129"/>
    </row>
    <row r="25" spans="2:9" x14ac:dyDescent="0.25">
      <c r="B25" s="129"/>
      <c r="C25" s="132"/>
      <c r="D25" s="135"/>
      <c r="E25" s="135"/>
      <c r="F25" s="135"/>
      <c r="G25" s="129"/>
      <c r="H25" s="129"/>
      <c r="I25" s="129"/>
    </row>
    <row r="26" spans="2:9" ht="15.75" thickBot="1" x14ac:dyDescent="0.3">
      <c r="B26" s="130"/>
      <c r="C26" s="133"/>
      <c r="D26" s="136"/>
      <c r="E26" s="136"/>
      <c r="F26" s="136"/>
      <c r="G26" s="130"/>
      <c r="H26" s="130"/>
      <c r="I26" s="130"/>
    </row>
    <row r="27" spans="2:9" x14ac:dyDescent="0.25">
      <c r="B27" s="128">
        <v>6</v>
      </c>
      <c r="C27" s="131" t="s">
        <v>18</v>
      </c>
      <c r="D27" s="134" t="s">
        <v>9</v>
      </c>
      <c r="E27" s="134" t="s">
        <v>10</v>
      </c>
      <c r="F27" s="134" t="s">
        <v>11</v>
      </c>
      <c r="G27" s="128" t="s">
        <v>12</v>
      </c>
      <c r="H27" s="128" t="s">
        <v>13</v>
      </c>
      <c r="I27" s="128"/>
    </row>
    <row r="28" spans="2:9" x14ac:dyDescent="0.25">
      <c r="B28" s="129"/>
      <c r="C28" s="132"/>
      <c r="D28" s="135"/>
      <c r="E28" s="135"/>
      <c r="F28" s="135"/>
      <c r="G28" s="129"/>
      <c r="H28" s="129"/>
      <c r="I28" s="129"/>
    </row>
    <row r="29" spans="2:9" x14ac:dyDescent="0.25">
      <c r="B29" s="129"/>
      <c r="C29" s="132"/>
      <c r="D29" s="135"/>
      <c r="E29" s="135"/>
      <c r="F29" s="135"/>
      <c r="G29" s="129"/>
      <c r="H29" s="129"/>
      <c r="I29" s="129"/>
    </row>
    <row r="30" spans="2:9" ht="15.75" thickBot="1" x14ac:dyDescent="0.3">
      <c r="B30" s="130"/>
      <c r="C30" s="133"/>
      <c r="D30" s="136"/>
      <c r="E30" s="136"/>
      <c r="F30" s="136"/>
      <c r="G30" s="130"/>
      <c r="H30" s="130"/>
      <c r="I30" s="130"/>
    </row>
    <row r="31" spans="2:9" x14ac:dyDescent="0.25">
      <c r="B31" s="128">
        <v>7</v>
      </c>
      <c r="C31" s="131" t="s">
        <v>19</v>
      </c>
      <c r="D31" s="134" t="s">
        <v>9</v>
      </c>
      <c r="E31" s="1"/>
      <c r="F31" s="134" t="s">
        <v>11</v>
      </c>
      <c r="G31" s="128" t="s">
        <v>12</v>
      </c>
      <c r="H31" s="128" t="s">
        <v>13</v>
      </c>
      <c r="I31" s="128"/>
    </row>
    <row r="32" spans="2:9" x14ac:dyDescent="0.25">
      <c r="B32" s="129"/>
      <c r="C32" s="132"/>
      <c r="D32" s="135"/>
      <c r="E32" s="135" t="s">
        <v>10</v>
      </c>
      <c r="F32" s="135"/>
      <c r="G32" s="129"/>
      <c r="H32" s="129"/>
      <c r="I32" s="129"/>
    </row>
    <row r="33" spans="2:9" x14ac:dyDescent="0.25">
      <c r="B33" s="129"/>
      <c r="C33" s="132"/>
      <c r="D33" s="135"/>
      <c r="E33" s="135"/>
      <c r="F33" s="135"/>
      <c r="G33" s="129"/>
      <c r="H33" s="129"/>
      <c r="I33" s="129"/>
    </row>
    <row r="34" spans="2:9" ht="15.75" thickBot="1" x14ac:dyDescent="0.3">
      <c r="B34" s="130"/>
      <c r="C34" s="133"/>
      <c r="D34" s="136"/>
      <c r="E34" s="136"/>
      <c r="F34" s="136"/>
      <c r="G34" s="130"/>
      <c r="H34" s="130"/>
      <c r="I34" s="130"/>
    </row>
    <row r="35" spans="2:9" ht="22.5" x14ac:dyDescent="0.25">
      <c r="B35" s="128">
        <v>8</v>
      </c>
      <c r="C35" s="131" t="s">
        <v>20</v>
      </c>
      <c r="D35" s="1"/>
      <c r="E35" s="1"/>
      <c r="F35" s="8" t="s">
        <v>21</v>
      </c>
      <c r="G35" s="11"/>
      <c r="H35" s="11"/>
      <c r="I35" s="12"/>
    </row>
    <row r="36" spans="2:9" ht="22.5" x14ac:dyDescent="0.25">
      <c r="B36" s="129"/>
      <c r="C36" s="132"/>
      <c r="D36" s="1"/>
      <c r="E36" s="1"/>
      <c r="F36" s="8" t="s">
        <v>22</v>
      </c>
      <c r="G36" s="3" t="s">
        <v>12</v>
      </c>
      <c r="H36" s="3" t="s">
        <v>13</v>
      </c>
      <c r="I36" s="12"/>
    </row>
    <row r="37" spans="2:9" x14ac:dyDescent="0.25">
      <c r="B37" s="129"/>
      <c r="C37" s="132"/>
      <c r="D37" s="4"/>
      <c r="E37" s="4"/>
      <c r="F37" s="9"/>
      <c r="G37" s="5"/>
      <c r="H37" s="5"/>
      <c r="I37" s="5"/>
    </row>
    <row r="38" spans="2:9" ht="15.75" thickBot="1" x14ac:dyDescent="0.3">
      <c r="B38" s="130"/>
      <c r="C38" s="133"/>
      <c r="D38" s="6" t="s">
        <v>9</v>
      </c>
      <c r="E38" s="6" t="s">
        <v>10</v>
      </c>
      <c r="F38" s="10"/>
      <c r="G38" s="7"/>
      <c r="H38" s="7"/>
      <c r="I38" s="7"/>
    </row>
    <row r="39" spans="2:9" x14ac:dyDescent="0.25">
      <c r="B39" s="128">
        <v>9</v>
      </c>
      <c r="C39" s="131" t="s">
        <v>23</v>
      </c>
      <c r="D39" s="1"/>
      <c r="E39" s="1"/>
      <c r="F39" s="140" t="s">
        <v>11</v>
      </c>
      <c r="G39" s="2"/>
      <c r="H39" s="2"/>
      <c r="I39" s="144"/>
    </row>
    <row r="40" spans="2:9" ht="22.5" x14ac:dyDescent="0.25">
      <c r="B40" s="129"/>
      <c r="C40" s="132"/>
      <c r="D40" s="1"/>
      <c r="E40" s="1"/>
      <c r="F40" s="141"/>
      <c r="G40" s="3" t="s">
        <v>12</v>
      </c>
      <c r="H40" s="3" t="s">
        <v>13</v>
      </c>
      <c r="I40" s="145"/>
    </row>
    <row r="41" spans="2:9" x14ac:dyDescent="0.25">
      <c r="B41" s="129"/>
      <c r="C41" s="132"/>
      <c r="D41" s="4"/>
      <c r="E41" s="4"/>
      <c r="F41" s="141"/>
      <c r="G41" s="5"/>
      <c r="H41" s="5"/>
      <c r="I41" s="145"/>
    </row>
    <row r="42" spans="2:9" ht="15.75" thickBot="1" x14ac:dyDescent="0.3">
      <c r="B42" s="130"/>
      <c r="C42" s="133"/>
      <c r="D42" s="6" t="s">
        <v>9</v>
      </c>
      <c r="E42" s="6" t="s">
        <v>10</v>
      </c>
      <c r="F42" s="142"/>
      <c r="G42" s="7"/>
      <c r="H42" s="7"/>
      <c r="I42" s="146"/>
    </row>
  </sheetData>
  <mergeCells count="70">
    <mergeCell ref="I11:I14"/>
    <mergeCell ref="I7:I10"/>
    <mergeCell ref="I3:I6"/>
    <mergeCell ref="I39:I42"/>
    <mergeCell ref="I31:I34"/>
    <mergeCell ref="I27:I30"/>
    <mergeCell ref="I23:I26"/>
    <mergeCell ref="I19:I22"/>
    <mergeCell ref="I15:I18"/>
    <mergeCell ref="B35:B38"/>
    <mergeCell ref="C35:C38"/>
    <mergeCell ref="B39:B42"/>
    <mergeCell ref="C39:C42"/>
    <mergeCell ref="F39:F4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7:H10"/>
    <mergeCell ref="B7:B10"/>
    <mergeCell ref="C7:C10"/>
    <mergeCell ref="D7:D10"/>
    <mergeCell ref="E7:E10"/>
    <mergeCell ref="F7:F10"/>
    <mergeCell ref="G7:G10"/>
    <mergeCell ref="H3:H6"/>
    <mergeCell ref="B3:B6"/>
    <mergeCell ref="C3:C6"/>
    <mergeCell ref="D3:D6"/>
    <mergeCell ref="E3:E6"/>
    <mergeCell ref="F3:F6"/>
    <mergeCell ref="G3:G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showGridLines="0" topLeftCell="B26" zoomScale="70" zoomScaleNormal="70" workbookViewId="0">
      <selection activeCell="I31" sqref="I31"/>
    </sheetView>
  </sheetViews>
  <sheetFormatPr baseColWidth="10" defaultColWidth="11.42578125" defaultRowHeight="15" x14ac:dyDescent="0.25"/>
  <cols>
    <col min="1" max="1" width="13.85546875" style="21" customWidth="1"/>
    <col min="2" max="2" width="31.28515625" style="21" customWidth="1"/>
    <col min="3" max="3" width="5.140625" style="21" customWidth="1"/>
    <col min="4" max="4" width="37.85546875" style="21" customWidth="1"/>
    <col min="5" max="5" width="28.28515625" style="21" customWidth="1"/>
    <col min="6" max="6" width="28.7109375" style="21" customWidth="1"/>
    <col min="7" max="7" width="17.5703125" style="21" customWidth="1"/>
    <col min="8" max="8" width="11.42578125" style="21"/>
    <col min="9" max="9" width="21.85546875" style="92" customWidth="1"/>
    <col min="10" max="11" width="11.42578125" style="21"/>
    <col min="12" max="12" width="37.28515625" style="21" customWidth="1"/>
    <col min="13" max="16384" width="11.42578125" style="21"/>
  </cols>
  <sheetData>
    <row r="2" spans="1:13" ht="15" customHeight="1" x14ac:dyDescent="0.25">
      <c r="A2" s="167" t="s">
        <v>30</v>
      </c>
      <c r="B2" s="167"/>
      <c r="C2" s="167"/>
      <c r="D2" s="167"/>
      <c r="E2" s="167"/>
      <c r="F2" s="167"/>
      <c r="G2" s="167"/>
      <c r="H2" s="167"/>
      <c r="I2" s="167"/>
      <c r="J2" s="167"/>
      <c r="K2" s="167"/>
      <c r="L2" s="167"/>
      <c r="M2" s="167"/>
    </row>
    <row r="3" spans="1:13" ht="15" customHeight="1" x14ac:dyDescent="0.25">
      <c r="A3" s="167"/>
      <c r="B3" s="167"/>
      <c r="C3" s="167"/>
      <c r="D3" s="167"/>
      <c r="E3" s="167"/>
      <c r="F3" s="167"/>
      <c r="G3" s="167"/>
      <c r="H3" s="167"/>
      <c r="I3" s="167"/>
      <c r="J3" s="167"/>
      <c r="K3" s="167"/>
      <c r="L3" s="167"/>
      <c r="M3" s="167"/>
    </row>
    <row r="4" spans="1:13" ht="15" customHeight="1" x14ac:dyDescent="0.25">
      <c r="A4" s="167"/>
      <c r="B4" s="167"/>
      <c r="C4" s="167"/>
      <c r="D4" s="167"/>
      <c r="E4" s="167"/>
      <c r="F4" s="167"/>
      <c r="G4" s="167"/>
      <c r="H4" s="167"/>
      <c r="I4" s="167"/>
      <c r="J4" s="167"/>
      <c r="K4" s="167"/>
      <c r="L4" s="167"/>
      <c r="M4" s="167"/>
    </row>
    <row r="5" spans="1:13" ht="15" customHeight="1" x14ac:dyDescent="0.25">
      <c r="A5" s="167"/>
      <c r="B5" s="167"/>
      <c r="C5" s="167"/>
      <c r="D5" s="167"/>
      <c r="E5" s="167"/>
      <c r="F5" s="167"/>
      <c r="G5" s="167"/>
      <c r="H5" s="167"/>
      <c r="I5" s="167"/>
      <c r="J5" s="167"/>
      <c r="K5" s="167"/>
      <c r="L5" s="167"/>
      <c r="M5" s="167"/>
    </row>
    <row r="6" spans="1:13" ht="45" x14ac:dyDescent="0.25">
      <c r="A6" s="169" t="s">
        <v>32</v>
      </c>
      <c r="B6" s="170"/>
      <c r="C6" s="164" t="s">
        <v>33</v>
      </c>
      <c r="D6" s="164"/>
      <c r="E6" s="56" t="s">
        <v>34</v>
      </c>
      <c r="F6" s="56" t="s">
        <v>35</v>
      </c>
      <c r="G6" s="57" t="s">
        <v>36</v>
      </c>
      <c r="H6" s="69" t="s">
        <v>309</v>
      </c>
      <c r="I6" s="90" t="s">
        <v>310</v>
      </c>
      <c r="J6" s="90" t="s">
        <v>37</v>
      </c>
      <c r="K6" s="117" t="s">
        <v>311</v>
      </c>
      <c r="L6" s="90" t="s">
        <v>312</v>
      </c>
      <c r="M6" s="90" t="s">
        <v>37</v>
      </c>
    </row>
    <row r="7" spans="1:13" ht="90" x14ac:dyDescent="0.25">
      <c r="A7" s="168" t="s">
        <v>223</v>
      </c>
      <c r="B7" s="168" t="s">
        <v>234</v>
      </c>
      <c r="C7" s="22" t="s">
        <v>39</v>
      </c>
      <c r="D7" s="47" t="s">
        <v>224</v>
      </c>
      <c r="E7" s="22" t="s">
        <v>225</v>
      </c>
      <c r="F7" s="84" t="s">
        <v>92</v>
      </c>
      <c r="G7" s="113" t="s">
        <v>63</v>
      </c>
      <c r="H7" s="68">
        <v>0</v>
      </c>
      <c r="I7" s="78" t="s">
        <v>291</v>
      </c>
      <c r="J7" s="110" t="s">
        <v>267</v>
      </c>
      <c r="K7" s="68">
        <v>100</v>
      </c>
      <c r="L7" s="110" t="s">
        <v>349</v>
      </c>
      <c r="M7" s="110" t="s">
        <v>350</v>
      </c>
    </row>
    <row r="8" spans="1:13" ht="45" x14ac:dyDescent="0.25">
      <c r="A8" s="168"/>
      <c r="B8" s="168"/>
      <c r="C8" s="22" t="s">
        <v>141</v>
      </c>
      <c r="D8" s="62" t="s">
        <v>226</v>
      </c>
      <c r="E8" s="61" t="s">
        <v>227</v>
      </c>
      <c r="F8" s="24" t="s">
        <v>228</v>
      </c>
      <c r="G8" s="109" t="s">
        <v>81</v>
      </c>
      <c r="H8" s="68">
        <v>0</v>
      </c>
      <c r="I8" s="110" t="s">
        <v>267</v>
      </c>
      <c r="J8" s="110" t="s">
        <v>267</v>
      </c>
      <c r="K8" s="68">
        <v>50</v>
      </c>
      <c r="L8" s="110" t="s">
        <v>351</v>
      </c>
      <c r="M8" s="181" t="s">
        <v>267</v>
      </c>
    </row>
    <row r="9" spans="1:13" ht="86.25" customHeight="1" x14ac:dyDescent="0.25">
      <c r="A9" s="168"/>
      <c r="B9" s="168"/>
      <c r="C9" s="22" t="s">
        <v>229</v>
      </c>
      <c r="D9" s="47" t="s">
        <v>230</v>
      </c>
      <c r="E9" s="22" t="s">
        <v>231</v>
      </c>
      <c r="F9" s="24" t="s">
        <v>228</v>
      </c>
      <c r="G9" s="93" t="s">
        <v>232</v>
      </c>
      <c r="H9" s="68">
        <v>0</v>
      </c>
      <c r="I9" s="78" t="s">
        <v>265</v>
      </c>
      <c r="J9" s="110" t="s">
        <v>267</v>
      </c>
      <c r="K9" s="68">
        <v>50</v>
      </c>
      <c r="L9" s="110" t="s">
        <v>352</v>
      </c>
      <c r="M9" s="181" t="s">
        <v>267</v>
      </c>
    </row>
    <row r="10" spans="1:13" ht="26.25" customHeight="1" x14ac:dyDescent="0.25">
      <c r="A10" s="168" t="s">
        <v>233</v>
      </c>
      <c r="B10" s="87" t="s">
        <v>197</v>
      </c>
      <c r="C10" s="13" t="s">
        <v>45</v>
      </c>
      <c r="D10" s="14" t="s">
        <v>198</v>
      </c>
      <c r="E10" s="48" t="s">
        <v>199</v>
      </c>
      <c r="F10" s="26" t="s">
        <v>130</v>
      </c>
      <c r="G10" s="89" t="s">
        <v>200</v>
      </c>
      <c r="H10" s="68">
        <v>0</v>
      </c>
      <c r="I10" s="110" t="s">
        <v>267</v>
      </c>
      <c r="J10" s="110" t="s">
        <v>267</v>
      </c>
      <c r="K10" s="68">
        <v>0</v>
      </c>
      <c r="L10" s="110" t="s">
        <v>353</v>
      </c>
      <c r="M10" s="181" t="s">
        <v>267</v>
      </c>
    </row>
    <row r="11" spans="1:13" ht="84" customHeight="1" x14ac:dyDescent="0.25">
      <c r="A11" s="168"/>
      <c r="B11" s="171" t="s">
        <v>201</v>
      </c>
      <c r="C11" s="13" t="s">
        <v>49</v>
      </c>
      <c r="D11" s="14" t="s">
        <v>202</v>
      </c>
      <c r="E11" s="14" t="s">
        <v>203</v>
      </c>
      <c r="F11" s="26" t="s">
        <v>130</v>
      </c>
      <c r="G11" s="89" t="s">
        <v>81</v>
      </c>
      <c r="H11" s="68">
        <v>0</v>
      </c>
      <c r="I11" s="110" t="s">
        <v>267</v>
      </c>
      <c r="J11" s="110" t="s">
        <v>267</v>
      </c>
      <c r="K11" s="68">
        <v>100</v>
      </c>
      <c r="L11" s="78" t="s">
        <v>336</v>
      </c>
      <c r="M11" s="98" t="s">
        <v>337</v>
      </c>
    </row>
    <row r="12" spans="1:13" ht="50.25" customHeight="1" x14ac:dyDescent="0.25">
      <c r="A12" s="168"/>
      <c r="B12" s="172"/>
      <c r="C12" s="13" t="s">
        <v>180</v>
      </c>
      <c r="D12" s="14" t="s">
        <v>204</v>
      </c>
      <c r="E12" s="14" t="s">
        <v>205</v>
      </c>
      <c r="F12" s="26" t="s">
        <v>130</v>
      </c>
      <c r="G12" s="89" t="s">
        <v>206</v>
      </c>
      <c r="H12" s="68">
        <v>0</v>
      </c>
      <c r="I12" s="110" t="s">
        <v>292</v>
      </c>
      <c r="J12" s="98" t="s">
        <v>277</v>
      </c>
      <c r="K12" s="68">
        <v>0</v>
      </c>
      <c r="L12" s="110" t="s">
        <v>292</v>
      </c>
      <c r="M12" s="98" t="s">
        <v>324</v>
      </c>
    </row>
    <row r="13" spans="1:13" ht="27.75" customHeight="1" x14ac:dyDescent="0.25">
      <c r="A13" s="168"/>
      <c r="B13" s="177" t="s">
        <v>207</v>
      </c>
      <c r="C13" s="13" t="s">
        <v>237</v>
      </c>
      <c r="D13" s="14" t="s">
        <v>208</v>
      </c>
      <c r="E13" s="14" t="s">
        <v>209</v>
      </c>
      <c r="F13" s="26" t="s">
        <v>210</v>
      </c>
      <c r="G13" s="89" t="s">
        <v>63</v>
      </c>
      <c r="H13" s="68">
        <v>100</v>
      </c>
      <c r="I13" s="110" t="s">
        <v>294</v>
      </c>
      <c r="J13" s="98" t="s">
        <v>293</v>
      </c>
      <c r="K13" s="68">
        <v>100</v>
      </c>
      <c r="L13" s="110" t="s">
        <v>338</v>
      </c>
      <c r="M13" s="110" t="s">
        <v>267</v>
      </c>
    </row>
    <row r="14" spans="1:13" ht="77.25" customHeight="1" x14ac:dyDescent="0.25">
      <c r="A14" s="168"/>
      <c r="B14" s="177"/>
      <c r="C14" s="49" t="s">
        <v>238</v>
      </c>
      <c r="D14" s="14" t="s">
        <v>211</v>
      </c>
      <c r="E14" s="49" t="s">
        <v>212</v>
      </c>
      <c r="F14" s="26" t="s">
        <v>213</v>
      </c>
      <c r="G14" s="50" t="s">
        <v>184</v>
      </c>
      <c r="H14" s="68">
        <v>0</v>
      </c>
      <c r="I14" s="110" t="s">
        <v>267</v>
      </c>
      <c r="J14" s="110" t="s">
        <v>267</v>
      </c>
      <c r="K14" s="68">
        <v>0</v>
      </c>
      <c r="L14" s="110" t="s">
        <v>339</v>
      </c>
      <c r="M14" s="110" t="s">
        <v>267</v>
      </c>
    </row>
    <row r="15" spans="1:13" ht="90" x14ac:dyDescent="0.25">
      <c r="A15" s="168"/>
      <c r="B15" s="87" t="s">
        <v>214</v>
      </c>
      <c r="C15" s="43" t="s">
        <v>239</v>
      </c>
      <c r="D15" s="18" t="s">
        <v>215</v>
      </c>
      <c r="E15" s="18" t="s">
        <v>216</v>
      </c>
      <c r="F15" s="26" t="s">
        <v>130</v>
      </c>
      <c r="G15" s="111" t="s">
        <v>206</v>
      </c>
      <c r="H15" s="68">
        <v>0</v>
      </c>
      <c r="I15" s="110" t="s">
        <v>295</v>
      </c>
      <c r="J15" s="98" t="s">
        <v>277</v>
      </c>
      <c r="K15" s="68">
        <v>0</v>
      </c>
      <c r="L15" s="110" t="s">
        <v>340</v>
      </c>
      <c r="M15" s="98" t="s">
        <v>324</v>
      </c>
    </row>
    <row r="16" spans="1:13" ht="75" x14ac:dyDescent="0.25">
      <c r="A16" s="168"/>
      <c r="B16" s="177" t="s">
        <v>217</v>
      </c>
      <c r="C16" s="43" t="s">
        <v>240</v>
      </c>
      <c r="D16" s="18" t="s">
        <v>218</v>
      </c>
      <c r="E16" s="18" t="s">
        <v>219</v>
      </c>
      <c r="F16" s="26" t="s">
        <v>130</v>
      </c>
      <c r="G16" s="42" t="s">
        <v>255</v>
      </c>
      <c r="H16" s="68">
        <v>0</v>
      </c>
      <c r="I16" s="110" t="s">
        <v>267</v>
      </c>
      <c r="J16" s="110" t="s">
        <v>267</v>
      </c>
      <c r="K16" s="68">
        <v>0</v>
      </c>
      <c r="L16" s="110" t="s">
        <v>341</v>
      </c>
      <c r="M16" s="110" t="s">
        <v>342</v>
      </c>
    </row>
    <row r="17" spans="1:13" ht="60" x14ac:dyDescent="0.25">
      <c r="A17" s="168"/>
      <c r="B17" s="177"/>
      <c r="C17" s="43" t="s">
        <v>241</v>
      </c>
      <c r="D17" s="18" t="s">
        <v>220</v>
      </c>
      <c r="E17" s="18" t="s">
        <v>221</v>
      </c>
      <c r="F17" s="26" t="s">
        <v>130</v>
      </c>
      <c r="G17" s="42" t="s">
        <v>255</v>
      </c>
      <c r="H17" s="68">
        <v>0</v>
      </c>
      <c r="I17" s="110" t="s">
        <v>267</v>
      </c>
      <c r="J17" s="110" t="s">
        <v>267</v>
      </c>
      <c r="K17" s="68">
        <v>0</v>
      </c>
      <c r="L17" s="110" t="s">
        <v>343</v>
      </c>
      <c r="M17" s="110" t="s">
        <v>267</v>
      </c>
    </row>
    <row r="18" spans="1:13" ht="34.5" customHeight="1" thickBot="1" x14ac:dyDescent="0.3">
      <c r="A18" s="168"/>
      <c r="B18" s="177"/>
      <c r="C18" s="43" t="s">
        <v>242</v>
      </c>
      <c r="D18" s="19" t="s">
        <v>222</v>
      </c>
      <c r="E18" s="19" t="s">
        <v>108</v>
      </c>
      <c r="F18" s="27" t="s">
        <v>62</v>
      </c>
      <c r="G18" s="111" t="s">
        <v>206</v>
      </c>
      <c r="H18" s="68">
        <v>0</v>
      </c>
      <c r="I18" s="102" t="s">
        <v>278</v>
      </c>
      <c r="J18" s="104" t="s">
        <v>277</v>
      </c>
      <c r="K18" s="68">
        <v>0</v>
      </c>
      <c r="L18" s="102" t="s">
        <v>278</v>
      </c>
      <c r="M18" s="98" t="s">
        <v>324</v>
      </c>
    </row>
    <row r="19" spans="1:13" ht="30" customHeight="1" x14ac:dyDescent="0.25">
      <c r="A19" s="175" t="s">
        <v>250</v>
      </c>
      <c r="B19" s="165" t="s">
        <v>159</v>
      </c>
      <c r="C19" s="22" t="s">
        <v>55</v>
      </c>
      <c r="D19" s="22" t="s">
        <v>160</v>
      </c>
      <c r="E19" s="22" t="s">
        <v>161</v>
      </c>
      <c r="F19" s="24" t="s">
        <v>103</v>
      </c>
      <c r="G19" s="108" t="s">
        <v>48</v>
      </c>
      <c r="H19" s="68">
        <v>100</v>
      </c>
      <c r="I19" s="110" t="s">
        <v>296</v>
      </c>
      <c r="J19" s="104" t="s">
        <v>297</v>
      </c>
      <c r="K19" s="68">
        <v>100</v>
      </c>
      <c r="L19" s="110" t="s">
        <v>338</v>
      </c>
      <c r="M19" s="110" t="s">
        <v>267</v>
      </c>
    </row>
    <row r="20" spans="1:13" ht="31.5" customHeight="1" x14ac:dyDescent="0.25">
      <c r="A20" s="176"/>
      <c r="B20" s="165"/>
      <c r="C20" s="22" t="s">
        <v>115</v>
      </c>
      <c r="D20" s="22" t="s">
        <v>162</v>
      </c>
      <c r="E20" s="83" t="s">
        <v>163</v>
      </c>
      <c r="F20" s="24" t="s">
        <v>103</v>
      </c>
      <c r="G20" s="108" t="s">
        <v>164</v>
      </c>
      <c r="H20" s="68">
        <v>0</v>
      </c>
      <c r="I20" s="110" t="s">
        <v>267</v>
      </c>
      <c r="J20" s="110" t="s">
        <v>267</v>
      </c>
      <c r="K20" s="68">
        <v>0</v>
      </c>
      <c r="L20" s="107" t="s">
        <v>330</v>
      </c>
      <c r="M20" s="98" t="s">
        <v>331</v>
      </c>
    </row>
    <row r="21" spans="1:13" ht="105" x14ac:dyDescent="0.25">
      <c r="A21" s="176"/>
      <c r="B21" s="165"/>
      <c r="C21" s="22" t="s">
        <v>119</v>
      </c>
      <c r="D21" s="36" t="s">
        <v>165</v>
      </c>
      <c r="E21" s="36" t="s">
        <v>166</v>
      </c>
      <c r="F21" s="24" t="s">
        <v>103</v>
      </c>
      <c r="G21" s="108" t="s">
        <v>85</v>
      </c>
      <c r="H21" s="68">
        <v>0</v>
      </c>
      <c r="I21" s="110" t="s">
        <v>267</v>
      </c>
      <c r="J21" s="110" t="s">
        <v>267</v>
      </c>
      <c r="K21" s="68">
        <v>0</v>
      </c>
      <c r="L21" s="110" t="s">
        <v>344</v>
      </c>
      <c r="M21" s="104" t="s">
        <v>281</v>
      </c>
    </row>
    <row r="22" spans="1:13" ht="105" x14ac:dyDescent="0.25">
      <c r="A22" s="176"/>
      <c r="B22" s="165"/>
      <c r="C22" s="22" t="s">
        <v>235</v>
      </c>
      <c r="D22" s="36" t="s">
        <v>167</v>
      </c>
      <c r="E22" s="36" t="s">
        <v>166</v>
      </c>
      <c r="F22" s="24" t="s">
        <v>103</v>
      </c>
      <c r="G22" s="108" t="s">
        <v>85</v>
      </c>
      <c r="H22" s="68">
        <v>0</v>
      </c>
      <c r="I22" s="110" t="s">
        <v>267</v>
      </c>
      <c r="J22" s="110" t="s">
        <v>267</v>
      </c>
      <c r="K22" s="68">
        <v>0</v>
      </c>
      <c r="L22" s="110" t="s">
        <v>345</v>
      </c>
      <c r="M22" s="104" t="s">
        <v>281</v>
      </c>
    </row>
    <row r="23" spans="1:13" ht="17.25" customHeight="1" x14ac:dyDescent="0.25">
      <c r="A23" s="176"/>
      <c r="B23" s="165"/>
      <c r="C23" s="22" t="s">
        <v>236</v>
      </c>
      <c r="D23" s="36" t="s">
        <v>168</v>
      </c>
      <c r="E23" s="36" t="s">
        <v>169</v>
      </c>
      <c r="F23" s="44" t="s">
        <v>103</v>
      </c>
      <c r="G23" s="108" t="s">
        <v>170</v>
      </c>
      <c r="H23" s="68">
        <v>0</v>
      </c>
      <c r="I23" s="110" t="s">
        <v>267</v>
      </c>
      <c r="J23" s="110" t="s">
        <v>267</v>
      </c>
      <c r="K23" s="68">
        <v>0</v>
      </c>
      <c r="L23" s="110" t="s">
        <v>339</v>
      </c>
      <c r="M23" s="110" t="s">
        <v>267</v>
      </c>
    </row>
    <row r="24" spans="1:13" ht="75" x14ac:dyDescent="0.25">
      <c r="A24" s="176"/>
      <c r="B24" s="165"/>
      <c r="C24" s="22" t="s">
        <v>243</v>
      </c>
      <c r="D24" s="37" t="s">
        <v>171</v>
      </c>
      <c r="E24" s="26" t="s">
        <v>172</v>
      </c>
      <c r="F24" s="24" t="s">
        <v>173</v>
      </c>
      <c r="G24" s="112" t="s">
        <v>170</v>
      </c>
      <c r="H24" s="68">
        <v>0</v>
      </c>
      <c r="I24" s="110" t="s">
        <v>267</v>
      </c>
      <c r="J24" s="110" t="s">
        <v>267</v>
      </c>
      <c r="K24" s="68">
        <v>0</v>
      </c>
      <c r="L24" s="110" t="s">
        <v>339</v>
      </c>
      <c r="M24" s="110" t="s">
        <v>267</v>
      </c>
    </row>
    <row r="25" spans="1:13" ht="60" x14ac:dyDescent="0.25">
      <c r="A25" s="176"/>
      <c r="B25" s="178" t="s">
        <v>174</v>
      </c>
      <c r="C25" s="39" t="s">
        <v>243</v>
      </c>
      <c r="D25" s="23" t="s">
        <v>175</v>
      </c>
      <c r="E25" s="23" t="s">
        <v>176</v>
      </c>
      <c r="F25" s="25" t="s">
        <v>103</v>
      </c>
      <c r="G25" s="112" t="s">
        <v>177</v>
      </c>
      <c r="H25" s="68">
        <v>0</v>
      </c>
      <c r="I25" s="110" t="s">
        <v>267</v>
      </c>
      <c r="J25" s="110" t="s">
        <v>267</v>
      </c>
      <c r="K25" s="68">
        <v>0</v>
      </c>
      <c r="L25" s="110" t="s">
        <v>339</v>
      </c>
      <c r="M25" s="110" t="s">
        <v>267</v>
      </c>
    </row>
    <row r="26" spans="1:13" ht="67.5" customHeight="1" x14ac:dyDescent="0.25">
      <c r="A26" s="176"/>
      <c r="B26" s="179"/>
      <c r="C26" s="23" t="s">
        <v>244</v>
      </c>
      <c r="D26" s="22" t="s">
        <v>178</v>
      </c>
      <c r="E26" s="45" t="s">
        <v>179</v>
      </c>
      <c r="F26" s="24" t="s">
        <v>118</v>
      </c>
      <c r="G26" s="112" t="s">
        <v>63</v>
      </c>
      <c r="H26" s="68">
        <v>70</v>
      </c>
      <c r="I26" s="110" t="s">
        <v>299</v>
      </c>
      <c r="J26" s="104" t="s">
        <v>298</v>
      </c>
      <c r="K26" s="68">
        <v>100</v>
      </c>
      <c r="L26" s="110" t="s">
        <v>346</v>
      </c>
      <c r="M26" s="104" t="s">
        <v>298</v>
      </c>
    </row>
    <row r="27" spans="1:13" ht="17.25" customHeight="1" x14ac:dyDescent="0.25">
      <c r="A27" s="176"/>
      <c r="B27" s="179"/>
      <c r="C27" s="22" t="s">
        <v>245</v>
      </c>
      <c r="D27" s="23" t="s">
        <v>181</v>
      </c>
      <c r="E27" s="46" t="s">
        <v>182</v>
      </c>
      <c r="F27" s="25" t="s">
        <v>183</v>
      </c>
      <c r="G27" s="85" t="s">
        <v>184</v>
      </c>
      <c r="H27" s="68">
        <v>0</v>
      </c>
      <c r="I27" s="110" t="s">
        <v>267</v>
      </c>
      <c r="J27" s="110" t="s">
        <v>267</v>
      </c>
      <c r="K27" s="68">
        <v>0</v>
      </c>
      <c r="L27" s="110" t="s">
        <v>339</v>
      </c>
      <c r="M27" s="110" t="s">
        <v>267</v>
      </c>
    </row>
    <row r="28" spans="1:13" ht="90" x14ac:dyDescent="0.25">
      <c r="A28" s="176"/>
      <c r="B28" s="173" t="s">
        <v>185</v>
      </c>
      <c r="C28" s="22" t="s">
        <v>246</v>
      </c>
      <c r="D28" s="46" t="s">
        <v>186</v>
      </c>
      <c r="E28" s="23" t="s">
        <v>187</v>
      </c>
      <c r="F28" s="24" t="s">
        <v>188</v>
      </c>
      <c r="G28" s="85" t="s">
        <v>184</v>
      </c>
      <c r="H28" s="68">
        <v>0</v>
      </c>
      <c r="I28" s="110" t="s">
        <v>267</v>
      </c>
      <c r="J28" s="110" t="s">
        <v>267</v>
      </c>
      <c r="K28" s="68">
        <v>0</v>
      </c>
      <c r="L28" s="110" t="s">
        <v>339</v>
      </c>
      <c r="M28" s="110" t="s">
        <v>267</v>
      </c>
    </row>
    <row r="29" spans="1:13" ht="30" x14ac:dyDescent="0.25">
      <c r="A29" s="176"/>
      <c r="B29" s="173"/>
      <c r="C29" s="23" t="s">
        <v>247</v>
      </c>
      <c r="D29" s="22" t="s">
        <v>189</v>
      </c>
      <c r="E29" s="22" t="s">
        <v>190</v>
      </c>
      <c r="F29" s="44" t="s">
        <v>118</v>
      </c>
      <c r="G29" s="63" t="s">
        <v>191</v>
      </c>
      <c r="H29" s="68">
        <v>0</v>
      </c>
      <c r="I29" s="110" t="s">
        <v>267</v>
      </c>
      <c r="J29" s="110" t="s">
        <v>267</v>
      </c>
      <c r="K29" s="68">
        <v>0</v>
      </c>
      <c r="L29" s="110" t="s">
        <v>339</v>
      </c>
      <c r="M29" s="110" t="s">
        <v>267</v>
      </c>
    </row>
    <row r="30" spans="1:13" ht="31.5" customHeight="1" thickBot="1" x14ac:dyDescent="0.3">
      <c r="A30" s="176"/>
      <c r="B30" s="165" t="s">
        <v>192</v>
      </c>
      <c r="C30" s="23" t="s">
        <v>249</v>
      </c>
      <c r="D30" s="22" t="s">
        <v>193</v>
      </c>
      <c r="E30" s="22" t="s">
        <v>194</v>
      </c>
      <c r="F30" s="52" t="s">
        <v>134</v>
      </c>
      <c r="G30" s="63" t="s">
        <v>200</v>
      </c>
      <c r="H30" s="68">
        <v>0</v>
      </c>
      <c r="I30" s="110" t="s">
        <v>267</v>
      </c>
      <c r="J30" s="110" t="s">
        <v>267</v>
      </c>
      <c r="K30" s="68">
        <v>0</v>
      </c>
      <c r="L30" s="110"/>
      <c r="M30" s="110"/>
    </row>
    <row r="31" spans="1:13" ht="48" customHeight="1" thickBot="1" x14ac:dyDescent="0.3">
      <c r="A31" s="176"/>
      <c r="B31" s="174"/>
      <c r="C31" s="23" t="s">
        <v>248</v>
      </c>
      <c r="D31" s="38" t="s">
        <v>195</v>
      </c>
      <c r="E31" s="51" t="s">
        <v>196</v>
      </c>
      <c r="F31" s="44" t="s">
        <v>134</v>
      </c>
      <c r="G31" s="63" t="s">
        <v>170</v>
      </c>
      <c r="H31" s="68">
        <v>0</v>
      </c>
      <c r="I31" s="110" t="s">
        <v>267</v>
      </c>
      <c r="J31" s="110" t="s">
        <v>267</v>
      </c>
      <c r="K31" s="68">
        <v>0</v>
      </c>
      <c r="L31" s="110" t="s">
        <v>339</v>
      </c>
      <c r="M31" s="110" t="s">
        <v>267</v>
      </c>
    </row>
    <row r="32" spans="1:13" ht="30" x14ac:dyDescent="0.25">
      <c r="B32" s="30"/>
      <c r="C32" s="30"/>
      <c r="D32" s="30"/>
      <c r="E32" s="30"/>
      <c r="F32" s="30"/>
      <c r="G32" s="72" t="s">
        <v>76</v>
      </c>
      <c r="H32" s="77">
        <f>AVERAGE(H7:H31)</f>
        <v>10.8</v>
      </c>
      <c r="J32" s="72" t="s">
        <v>76</v>
      </c>
      <c r="K32" s="77">
        <f>AVERAGE(K7:K31)</f>
        <v>24</v>
      </c>
    </row>
    <row r="33" spans="2:7" ht="17.25" customHeight="1" x14ac:dyDescent="0.25">
      <c r="B33" s="30"/>
      <c r="C33" s="30"/>
      <c r="D33" s="30"/>
      <c r="E33" s="30"/>
      <c r="F33" s="30"/>
      <c r="G33" s="30"/>
    </row>
    <row r="34" spans="2:7" x14ac:dyDescent="0.25">
      <c r="B34" s="30"/>
      <c r="C34" s="30"/>
      <c r="D34" s="30"/>
      <c r="E34" s="30"/>
      <c r="F34" s="30"/>
      <c r="G34" s="30"/>
    </row>
    <row r="35" spans="2:7" x14ac:dyDescent="0.25">
      <c r="B35" s="30"/>
      <c r="C35" s="30"/>
      <c r="D35" s="30"/>
      <c r="E35" s="30"/>
      <c r="F35" s="30"/>
      <c r="G35" s="30"/>
    </row>
    <row r="36" spans="2:7" x14ac:dyDescent="0.25">
      <c r="B36" s="30"/>
      <c r="C36" s="30"/>
      <c r="D36" s="30"/>
      <c r="E36" s="30"/>
      <c r="F36" s="30"/>
      <c r="G36" s="30"/>
    </row>
    <row r="37" spans="2:7" ht="17.25" customHeight="1" x14ac:dyDescent="0.25">
      <c r="B37" s="30"/>
      <c r="C37" s="30"/>
      <c r="D37" s="30"/>
      <c r="E37" s="30"/>
      <c r="F37" s="30"/>
      <c r="G37" s="30"/>
    </row>
    <row r="38" spans="2:7" ht="15.75" thickBot="1" x14ac:dyDescent="0.3">
      <c r="B38" s="30"/>
      <c r="C38" s="30"/>
      <c r="D38" s="30"/>
      <c r="E38" s="30"/>
      <c r="F38" s="30"/>
      <c r="G38" s="30"/>
    </row>
    <row r="39" spans="2:7" ht="15.75" thickBot="1" x14ac:dyDescent="0.3">
      <c r="B39" s="34" t="s">
        <v>25</v>
      </c>
      <c r="C39" s="35" t="s">
        <v>26</v>
      </c>
      <c r="D39" s="28" t="s">
        <v>27</v>
      </c>
      <c r="E39" s="28" t="s">
        <v>28</v>
      </c>
      <c r="F39" s="28" t="s">
        <v>29</v>
      </c>
      <c r="G39" s="28">
        <v>2</v>
      </c>
    </row>
  </sheetData>
  <autoFilter ref="A6:G31">
    <filterColumn colId="0" showButton="0"/>
    <filterColumn colId="2" showButton="0"/>
  </autoFilter>
  <mergeCells count="14">
    <mergeCell ref="B28:B29"/>
    <mergeCell ref="B30:B31"/>
    <mergeCell ref="A19:A31"/>
    <mergeCell ref="B13:B14"/>
    <mergeCell ref="B16:B18"/>
    <mergeCell ref="A10:A18"/>
    <mergeCell ref="B19:B24"/>
    <mergeCell ref="B25:B27"/>
    <mergeCell ref="A2:M5"/>
    <mergeCell ref="A7:A9"/>
    <mergeCell ref="A6:B6"/>
    <mergeCell ref="B11:B12"/>
    <mergeCell ref="C6:D6"/>
    <mergeCell ref="B7:B9"/>
  </mergeCells>
  <conditionalFormatting sqref="H32">
    <cfRule type="colorScale" priority="33">
      <colorScale>
        <cfvo type="num" val="50"/>
        <cfvo type="num" val="70"/>
        <cfvo type="num" val="90"/>
        <color rgb="FFFF0000"/>
        <color rgb="FF00B050"/>
        <color rgb="FF002060"/>
      </colorScale>
    </cfRule>
  </conditionalFormatting>
  <conditionalFormatting sqref="H7:H31">
    <cfRule type="colorScale" priority="11">
      <colorScale>
        <cfvo type="num" val="50"/>
        <cfvo type="num" val="70"/>
        <cfvo type="num" val="90"/>
        <color rgb="FFFF0000"/>
        <color rgb="FF00B050"/>
        <color rgb="FF002060"/>
      </colorScale>
    </cfRule>
  </conditionalFormatting>
  <conditionalFormatting sqref="K32">
    <cfRule type="colorScale" priority="9">
      <colorScale>
        <cfvo type="num" val="50"/>
        <cfvo type="num" val="70"/>
        <cfvo type="num" val="90"/>
        <color rgb="FFFF0000"/>
        <color rgb="FF00B050"/>
        <color rgb="FF002060"/>
      </colorScale>
    </cfRule>
  </conditionalFormatting>
  <conditionalFormatting sqref="K26 K30 K7:K22">
    <cfRule type="colorScale" priority="8">
      <colorScale>
        <cfvo type="num" val="50"/>
        <cfvo type="num" val="70"/>
        <cfvo type="num" val="90"/>
        <color rgb="FFFF0000"/>
        <color rgb="FF00B050"/>
        <color rgb="FF002060"/>
      </colorScale>
    </cfRule>
  </conditionalFormatting>
  <conditionalFormatting sqref="K23">
    <cfRule type="colorScale" priority="7">
      <colorScale>
        <cfvo type="num" val="50"/>
        <cfvo type="num" val="70"/>
        <cfvo type="num" val="90"/>
        <color rgb="FFFF0000"/>
        <color rgb="FF00B050"/>
        <color rgb="FF002060"/>
      </colorScale>
    </cfRule>
  </conditionalFormatting>
  <conditionalFormatting sqref="K24">
    <cfRule type="colorScale" priority="6">
      <colorScale>
        <cfvo type="num" val="50"/>
        <cfvo type="num" val="70"/>
        <cfvo type="num" val="90"/>
        <color rgb="FFFF0000"/>
        <color rgb="FF00B050"/>
        <color rgb="FF002060"/>
      </colorScale>
    </cfRule>
  </conditionalFormatting>
  <conditionalFormatting sqref="K25">
    <cfRule type="colorScale" priority="5">
      <colorScale>
        <cfvo type="num" val="50"/>
        <cfvo type="num" val="70"/>
        <cfvo type="num" val="90"/>
        <color rgb="FFFF0000"/>
        <color rgb="FF00B050"/>
        <color rgb="FF002060"/>
      </colorScale>
    </cfRule>
  </conditionalFormatting>
  <conditionalFormatting sqref="K27">
    <cfRule type="colorScale" priority="4">
      <colorScale>
        <cfvo type="num" val="50"/>
        <cfvo type="num" val="70"/>
        <cfvo type="num" val="90"/>
        <color rgb="FFFF0000"/>
        <color rgb="FF00B050"/>
        <color rgb="FF002060"/>
      </colorScale>
    </cfRule>
  </conditionalFormatting>
  <conditionalFormatting sqref="K28">
    <cfRule type="colorScale" priority="3">
      <colorScale>
        <cfvo type="num" val="50"/>
        <cfvo type="num" val="70"/>
        <cfvo type="num" val="90"/>
        <color rgb="FFFF0000"/>
        <color rgb="FF00B050"/>
        <color rgb="FF002060"/>
      </colorScale>
    </cfRule>
  </conditionalFormatting>
  <conditionalFormatting sqref="K29">
    <cfRule type="colorScale" priority="2">
      <colorScale>
        <cfvo type="num" val="50"/>
        <cfvo type="num" val="70"/>
        <cfvo type="num" val="90"/>
        <color rgb="FFFF0000"/>
        <color rgb="FF00B050"/>
        <color rgb="FF002060"/>
      </colorScale>
    </cfRule>
  </conditionalFormatting>
  <conditionalFormatting sqref="K31">
    <cfRule type="colorScale" priority="1">
      <colorScale>
        <cfvo type="num" val="50"/>
        <cfvo type="num" val="70"/>
        <cfvo type="num" val="90"/>
        <color rgb="FFFF0000"/>
        <color rgb="FF00B050"/>
        <color rgb="FF002060"/>
      </colorScale>
    </cfRule>
  </conditionalFormatting>
  <hyperlinks>
    <hyperlink ref="J12" r:id="rId1"/>
    <hyperlink ref="J13" display="https://itceduco-my.sharepoint.com/personal/gestiondocumental_itc_edu_co/_layouts/15/onedrive.aspx?ct=1716011665087&amp;or=OWA%2DNT%2DMail&amp;cid=0097da60%2D27ec%2D1837%2D818f%2D39e2a564b9c3&amp;ga=1&amp;id=%2Fpersonal%2Fgestiondocumental%5Fitc%5Fedu%5Fco%2FDocuments%2F"/>
    <hyperlink ref="J15" r:id="rId2"/>
    <hyperlink ref="J18" r:id="rId3"/>
    <hyperlink ref="J19" r:id="rId4"/>
    <hyperlink ref="J26" r:id="rId5"/>
    <hyperlink ref="M11" r:id="rId6"/>
    <hyperlink ref="M20" r:id="rId7"/>
    <hyperlink ref="M21" r:id="rId8"/>
    <hyperlink ref="M22" r:id="rId9"/>
    <hyperlink ref="M26"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1"/>
  <sheetViews>
    <sheetView showGridLines="0" workbookViewId="0">
      <selection activeCell="I11" sqref="I11"/>
    </sheetView>
  </sheetViews>
  <sheetFormatPr baseColWidth="10" defaultColWidth="11.42578125" defaultRowHeight="15" x14ac:dyDescent="0.25"/>
  <sheetData>
    <row r="3" spans="3:13" ht="15.75" x14ac:dyDescent="0.25">
      <c r="C3" s="149" t="s">
        <v>24</v>
      </c>
      <c r="D3" s="149"/>
      <c r="E3" s="149"/>
      <c r="F3" s="149"/>
      <c r="G3" s="149"/>
      <c r="H3" s="149"/>
      <c r="I3" s="149"/>
      <c r="J3" s="149"/>
      <c r="K3" s="149"/>
      <c r="L3" s="149"/>
      <c r="M3" s="149"/>
    </row>
    <row r="20" spans="1:7" ht="15.75" thickBot="1" x14ac:dyDescent="0.3"/>
    <row r="21" spans="1:7" ht="45.75" thickBot="1" x14ac:dyDescent="0.3">
      <c r="A21" s="147" t="s">
        <v>25</v>
      </c>
      <c r="B21" s="148"/>
      <c r="C21" s="35" t="s">
        <v>26</v>
      </c>
      <c r="D21" s="28" t="s">
        <v>27</v>
      </c>
      <c r="E21" s="28" t="s">
        <v>28</v>
      </c>
      <c r="F21" s="28" t="s">
        <v>29</v>
      </c>
      <c r="G21" s="28">
        <v>2</v>
      </c>
    </row>
  </sheetData>
  <mergeCells count="2">
    <mergeCell ref="A21:B21"/>
    <mergeCell ref="C3:M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D23" sqref="D23"/>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8"/>
  <sheetViews>
    <sheetView workbookViewId="0">
      <selection activeCell="D10" sqref="D10"/>
    </sheetView>
  </sheetViews>
  <sheetFormatPr baseColWidth="10" defaultRowHeight="15" x14ac:dyDescent="0.25"/>
  <cols>
    <col min="3" max="3" width="26.42578125" style="32" customWidth="1"/>
    <col min="6" max="6" width="30.85546875" customWidth="1"/>
    <col min="7" max="7" width="12.28515625" customWidth="1"/>
  </cols>
  <sheetData>
    <row r="2" spans="3:7" ht="45" x14ac:dyDescent="0.25">
      <c r="C2" s="32" t="s">
        <v>306</v>
      </c>
      <c r="D2" t="s">
        <v>307</v>
      </c>
      <c r="F2" s="32" t="s">
        <v>306</v>
      </c>
      <c r="G2" s="32" t="s">
        <v>308</v>
      </c>
    </row>
    <row r="3" spans="3:7" ht="30" x14ac:dyDescent="0.25">
      <c r="C3" s="32" t="s">
        <v>300</v>
      </c>
      <c r="D3" s="114">
        <f>'1. GESTIÓN INTEGRAL DE RIESGOS'!K15</f>
        <v>69</v>
      </c>
      <c r="F3" s="32" t="s">
        <v>300</v>
      </c>
      <c r="G3">
        <v>7</v>
      </c>
    </row>
    <row r="4" spans="3:7" ht="30" x14ac:dyDescent="0.25">
      <c r="C4" s="32" t="s">
        <v>301</v>
      </c>
      <c r="D4" s="114">
        <f>'2. REDES INST. Y CANALES DE DEN'!K11</f>
        <v>33.333333333333336</v>
      </c>
      <c r="F4" s="32" t="s">
        <v>301</v>
      </c>
      <c r="G4">
        <v>3</v>
      </c>
    </row>
    <row r="5" spans="3:7" x14ac:dyDescent="0.25">
      <c r="C5" s="32" t="s">
        <v>302</v>
      </c>
      <c r="D5" s="114">
        <f>'3. LEGALIDAD E INTEGRIDAD'!K11</f>
        <v>16.666666666666668</v>
      </c>
      <c r="F5" s="32" t="s">
        <v>302</v>
      </c>
      <c r="G5">
        <v>3</v>
      </c>
    </row>
    <row r="6" spans="3:7" ht="30" x14ac:dyDescent="0.25">
      <c r="C6" s="32" t="s">
        <v>303</v>
      </c>
      <c r="D6" s="114">
        <f>'4. TRANSPARENCIA Y ACCESO I. P'!K17</f>
        <v>12</v>
      </c>
      <c r="F6" s="32" t="s">
        <v>303</v>
      </c>
      <c r="G6">
        <v>9</v>
      </c>
    </row>
    <row r="7" spans="3:7" x14ac:dyDescent="0.25">
      <c r="C7" s="32" t="s">
        <v>304</v>
      </c>
      <c r="D7" s="114">
        <f>'5. GOBIERNO ABIERTO'!K14</f>
        <v>58.333333333333336</v>
      </c>
      <c r="F7" s="32" t="s">
        <v>304</v>
      </c>
      <c r="G7">
        <v>6</v>
      </c>
    </row>
    <row r="8" spans="3:7" x14ac:dyDescent="0.25">
      <c r="C8" s="32" t="s">
        <v>305</v>
      </c>
      <c r="D8" s="114">
        <f>'6. INICIATIVAS ADICIONALES'!K32</f>
        <v>24</v>
      </c>
      <c r="F8" s="32" t="s">
        <v>305</v>
      </c>
      <c r="G8">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opLeftCell="A4" zoomScale="82" zoomScaleNormal="55" workbookViewId="0">
      <pane xSplit="7" ySplit="4" topLeftCell="H14" activePane="bottomRight" state="frozen"/>
      <selection activeCell="A4" sqref="A4"/>
      <selection pane="topRight" activeCell="H4" sqref="H4"/>
      <selection pane="bottomLeft" activeCell="A8" sqref="A8"/>
      <selection pane="bottomRight" activeCell="L13" sqref="L13"/>
    </sheetView>
  </sheetViews>
  <sheetFormatPr baseColWidth="10" defaultColWidth="11.42578125" defaultRowHeight="15" x14ac:dyDescent="0.25"/>
  <cols>
    <col min="1" max="1" width="3.7109375" customWidth="1"/>
    <col min="2" max="2" width="12.85546875" customWidth="1"/>
    <col min="3" max="3" width="4.7109375" customWidth="1"/>
    <col min="4" max="4" width="32.85546875" customWidth="1"/>
    <col min="5" max="5" width="23.7109375" customWidth="1"/>
    <col min="6" max="6" width="19.7109375" customWidth="1"/>
    <col min="7" max="7" width="10.140625" customWidth="1"/>
    <col min="8" max="8" width="8.140625" customWidth="1"/>
    <col min="9" max="9" width="28.5703125" customWidth="1"/>
    <col min="10" max="10" width="28.85546875" style="73" customWidth="1"/>
    <col min="12" max="12" width="26.42578125" style="73" customWidth="1"/>
    <col min="13" max="13" width="11.42578125" style="32"/>
  </cols>
  <sheetData>
    <row r="1" spans="1:13" x14ac:dyDescent="0.25">
      <c r="B1" s="29"/>
      <c r="C1" s="29"/>
      <c r="D1" s="29"/>
      <c r="E1" s="29"/>
      <c r="F1" s="29"/>
      <c r="G1" s="29"/>
    </row>
    <row r="2" spans="1:13" ht="15" customHeight="1" x14ac:dyDescent="0.25">
      <c r="B2" s="154" t="s">
        <v>30</v>
      </c>
      <c r="C2" s="155"/>
      <c r="D2" s="155"/>
      <c r="E2" s="155"/>
      <c r="F2" s="155"/>
      <c r="G2" s="155"/>
      <c r="H2" s="155"/>
      <c r="I2" s="155"/>
      <c r="J2" s="155"/>
      <c r="K2" s="155"/>
      <c r="L2" s="155"/>
      <c r="M2" s="155"/>
    </row>
    <row r="3" spans="1:13" ht="15" customHeight="1" x14ac:dyDescent="0.25">
      <c r="B3" s="154"/>
      <c r="C3" s="155"/>
      <c r="D3" s="155"/>
      <c r="E3" s="155"/>
      <c r="F3" s="155"/>
      <c r="G3" s="155"/>
      <c r="H3" s="155"/>
      <c r="I3" s="155"/>
      <c r="J3" s="155"/>
      <c r="K3" s="155"/>
      <c r="L3" s="155"/>
      <c r="M3" s="155"/>
    </row>
    <row r="4" spans="1:13" ht="37.5" customHeight="1" x14ac:dyDescent="0.25">
      <c r="B4" s="154"/>
      <c r="C4" s="155"/>
      <c r="D4" s="155"/>
      <c r="E4" s="155"/>
      <c r="F4" s="155"/>
      <c r="G4" s="155"/>
      <c r="H4" s="155"/>
      <c r="I4" s="155"/>
      <c r="J4" s="155"/>
      <c r="K4" s="155"/>
      <c r="L4" s="155"/>
      <c r="M4" s="155"/>
    </row>
    <row r="5" spans="1:13" x14ac:dyDescent="0.25">
      <c r="B5" s="156" t="s">
        <v>31</v>
      </c>
      <c r="C5" s="157"/>
      <c r="D5" s="157"/>
      <c r="E5" s="157"/>
      <c r="F5" s="157"/>
      <c r="G5" s="157"/>
      <c r="H5" s="157"/>
      <c r="I5" s="157"/>
      <c r="J5" s="157"/>
      <c r="K5" s="157"/>
      <c r="L5" s="157"/>
      <c r="M5" s="157"/>
    </row>
    <row r="6" spans="1:13" ht="75" x14ac:dyDescent="0.25">
      <c r="B6" s="69" t="s">
        <v>32</v>
      </c>
      <c r="C6" s="151" t="s">
        <v>33</v>
      </c>
      <c r="D6" s="151"/>
      <c r="E6" s="59" t="s">
        <v>34</v>
      </c>
      <c r="F6" s="59" t="s">
        <v>35</v>
      </c>
      <c r="G6" s="59" t="s">
        <v>36</v>
      </c>
      <c r="H6" s="69" t="s">
        <v>309</v>
      </c>
      <c r="I6" s="90" t="s">
        <v>310</v>
      </c>
      <c r="J6" s="90" t="s">
        <v>37</v>
      </c>
      <c r="K6" s="117" t="s">
        <v>311</v>
      </c>
      <c r="L6" s="90" t="s">
        <v>312</v>
      </c>
      <c r="M6" s="90" t="s">
        <v>37</v>
      </c>
    </row>
    <row r="7" spans="1:13" ht="8.25" customHeight="1" x14ac:dyDescent="0.25">
      <c r="B7" s="66"/>
      <c r="C7" s="59"/>
      <c r="D7" s="59"/>
      <c r="E7" s="59"/>
      <c r="F7" s="59"/>
      <c r="G7" s="65"/>
      <c r="H7" s="82"/>
      <c r="I7" s="94"/>
      <c r="J7" s="76"/>
      <c r="K7" s="118"/>
      <c r="L7" s="75"/>
      <c r="M7" s="33"/>
    </row>
    <row r="8" spans="1:13" ht="70.5" customHeight="1" x14ac:dyDescent="0.25">
      <c r="B8" s="54" t="s">
        <v>38</v>
      </c>
      <c r="C8" s="13" t="s">
        <v>39</v>
      </c>
      <c r="D8" s="14" t="s">
        <v>40</v>
      </c>
      <c r="E8" s="14" t="s">
        <v>41</v>
      </c>
      <c r="F8" s="26" t="s">
        <v>42</v>
      </c>
      <c r="G8" s="86" t="s">
        <v>43</v>
      </c>
      <c r="H8" s="68">
        <v>0</v>
      </c>
      <c r="I8" s="75" t="s">
        <v>258</v>
      </c>
      <c r="J8" s="115" t="s">
        <v>267</v>
      </c>
      <c r="K8" s="68">
        <v>100</v>
      </c>
      <c r="L8" s="75" t="s">
        <v>313</v>
      </c>
      <c r="M8" s="119" t="s">
        <v>314</v>
      </c>
    </row>
    <row r="9" spans="1:13" ht="78" customHeight="1" x14ac:dyDescent="0.25">
      <c r="A9" t="s">
        <v>256</v>
      </c>
      <c r="B9" s="150" t="s">
        <v>44</v>
      </c>
      <c r="C9" s="13" t="s">
        <v>45</v>
      </c>
      <c r="D9" s="14" t="s">
        <v>251</v>
      </c>
      <c r="E9" s="14" t="s">
        <v>46</v>
      </c>
      <c r="F9" s="26" t="s">
        <v>47</v>
      </c>
      <c r="G9" s="91" t="s">
        <v>48</v>
      </c>
      <c r="H9" s="68">
        <v>100</v>
      </c>
      <c r="I9" s="75" t="s">
        <v>260</v>
      </c>
      <c r="J9" s="116" t="s">
        <v>268</v>
      </c>
      <c r="K9" s="68">
        <v>100</v>
      </c>
      <c r="L9" s="75" t="s">
        <v>315</v>
      </c>
      <c r="M9" s="26" t="s">
        <v>267</v>
      </c>
    </row>
    <row r="10" spans="1:13" ht="66" customHeight="1" x14ac:dyDescent="0.25">
      <c r="A10" t="s">
        <v>257</v>
      </c>
      <c r="B10" s="150"/>
      <c r="C10" s="13" t="s">
        <v>49</v>
      </c>
      <c r="D10" s="14" t="s">
        <v>50</v>
      </c>
      <c r="E10" s="14" t="s">
        <v>51</v>
      </c>
      <c r="F10" s="26" t="s">
        <v>52</v>
      </c>
      <c r="G10" s="91" t="s">
        <v>53</v>
      </c>
      <c r="H10" s="68">
        <v>100</v>
      </c>
      <c r="I10" s="75" t="s">
        <v>259</v>
      </c>
      <c r="J10" s="116" t="s">
        <v>269</v>
      </c>
      <c r="K10" s="68">
        <v>100</v>
      </c>
      <c r="L10" s="75" t="s">
        <v>315</v>
      </c>
      <c r="M10" s="26" t="s">
        <v>267</v>
      </c>
    </row>
    <row r="11" spans="1:13" ht="47.25" customHeight="1" x14ac:dyDescent="0.25">
      <c r="B11" s="152" t="s">
        <v>54</v>
      </c>
      <c r="C11" s="13" t="s">
        <v>55</v>
      </c>
      <c r="D11" s="14" t="s">
        <v>56</v>
      </c>
      <c r="E11" s="14" t="s">
        <v>57</v>
      </c>
      <c r="F11" s="26" t="s">
        <v>58</v>
      </c>
      <c r="G11" s="91" t="s">
        <v>53</v>
      </c>
      <c r="H11" s="68">
        <v>100</v>
      </c>
      <c r="I11" s="75" t="s">
        <v>261</v>
      </c>
      <c r="J11" s="116" t="s">
        <v>270</v>
      </c>
      <c r="K11" s="68">
        <v>100</v>
      </c>
      <c r="L11" s="75" t="s">
        <v>315</v>
      </c>
      <c r="M11" s="26" t="s">
        <v>267</v>
      </c>
    </row>
    <row r="12" spans="1:13" ht="93" customHeight="1" x14ac:dyDescent="0.25">
      <c r="B12" s="153"/>
      <c r="C12" s="13" t="s">
        <v>59</v>
      </c>
      <c r="D12" s="14" t="s">
        <v>60</v>
      </c>
      <c r="E12" s="14" t="s">
        <v>61</v>
      </c>
      <c r="F12" s="26" t="s">
        <v>62</v>
      </c>
      <c r="G12" s="86" t="s">
        <v>63</v>
      </c>
      <c r="H12" s="68">
        <v>0</v>
      </c>
      <c r="I12" s="75" t="s">
        <v>258</v>
      </c>
      <c r="J12" s="115" t="s">
        <v>267</v>
      </c>
      <c r="K12" s="68">
        <v>0</v>
      </c>
      <c r="L12" s="75" t="s">
        <v>258</v>
      </c>
      <c r="M12" s="26" t="s">
        <v>267</v>
      </c>
    </row>
    <row r="13" spans="1:13" ht="78" customHeight="1" x14ac:dyDescent="0.25">
      <c r="B13" s="97" t="s">
        <v>64</v>
      </c>
      <c r="C13" s="95" t="s">
        <v>65</v>
      </c>
      <c r="D13" s="14" t="s">
        <v>66</v>
      </c>
      <c r="E13" s="14" t="s">
        <v>67</v>
      </c>
      <c r="F13" s="26" t="s">
        <v>68</v>
      </c>
      <c r="G13" s="86" t="s">
        <v>69</v>
      </c>
      <c r="H13" s="68">
        <v>0</v>
      </c>
      <c r="I13" s="75" t="s">
        <v>262</v>
      </c>
      <c r="J13" s="115" t="s">
        <v>267</v>
      </c>
      <c r="K13" s="68">
        <v>33</v>
      </c>
      <c r="L13" s="75" t="s">
        <v>347</v>
      </c>
      <c r="M13" s="119" t="s">
        <v>270</v>
      </c>
    </row>
    <row r="14" spans="1:13" ht="139.5" customHeight="1" thickBot="1" x14ac:dyDescent="0.3">
      <c r="B14" s="96" t="s">
        <v>70</v>
      </c>
      <c r="C14" s="15" t="s">
        <v>71</v>
      </c>
      <c r="D14" s="16" t="s">
        <v>72</v>
      </c>
      <c r="E14" s="16" t="s">
        <v>73</v>
      </c>
      <c r="F14" s="27" t="s">
        <v>74</v>
      </c>
      <c r="G14" s="91" t="s">
        <v>75</v>
      </c>
      <c r="H14" s="68">
        <v>10</v>
      </c>
      <c r="I14" s="75" t="s">
        <v>263</v>
      </c>
      <c r="J14" s="115" t="s">
        <v>271</v>
      </c>
      <c r="K14" s="68">
        <v>50</v>
      </c>
      <c r="L14" s="75" t="s">
        <v>316</v>
      </c>
      <c r="M14" s="98" t="s">
        <v>317</v>
      </c>
    </row>
    <row r="15" spans="1:13" ht="30" x14ac:dyDescent="0.25">
      <c r="B15" s="29"/>
      <c r="C15" s="29"/>
      <c r="D15" s="29"/>
      <c r="E15" s="29"/>
      <c r="F15" s="29"/>
      <c r="G15" s="76" t="s">
        <v>76</v>
      </c>
      <c r="H15" s="77">
        <f>AVERAGE(H8:H14)</f>
        <v>44.285714285714285</v>
      </c>
      <c r="I15" s="77"/>
      <c r="J15" s="76" t="s">
        <v>76</v>
      </c>
      <c r="K15" s="77">
        <f>AVERAGE(K8:K14)</f>
        <v>69</v>
      </c>
    </row>
    <row r="16" spans="1:13" ht="15.75" thickBot="1" x14ac:dyDescent="0.3">
      <c r="B16" s="29"/>
      <c r="C16" s="29"/>
      <c r="D16" s="29"/>
      <c r="E16" s="29"/>
      <c r="F16" s="29"/>
      <c r="G16" s="29"/>
    </row>
    <row r="17" spans="2:7" ht="30.75" thickBot="1" x14ac:dyDescent="0.3">
      <c r="B17" s="34" t="s">
        <v>25</v>
      </c>
      <c r="C17" s="35" t="s">
        <v>26</v>
      </c>
      <c r="D17" s="28" t="s">
        <v>27</v>
      </c>
      <c r="E17" s="28" t="s">
        <v>28</v>
      </c>
      <c r="F17" s="28" t="s">
        <v>29</v>
      </c>
      <c r="G17" s="28">
        <v>2</v>
      </c>
    </row>
  </sheetData>
  <autoFilter ref="B7:J15"/>
  <mergeCells count="5">
    <mergeCell ref="B9:B10"/>
    <mergeCell ref="C6:D6"/>
    <mergeCell ref="B11:B12"/>
    <mergeCell ref="B2:M4"/>
    <mergeCell ref="B5:M5"/>
  </mergeCells>
  <conditionalFormatting sqref="H8:H14">
    <cfRule type="colorScale" priority="8">
      <colorScale>
        <cfvo type="num" val="50"/>
        <cfvo type="num" val="70"/>
        <cfvo type="num" val="90"/>
        <color rgb="FFFF0000"/>
        <color rgb="FF00B050"/>
        <color rgb="FF002060"/>
      </colorScale>
    </cfRule>
  </conditionalFormatting>
  <conditionalFormatting sqref="H15:I15">
    <cfRule type="colorScale" priority="6">
      <colorScale>
        <cfvo type="num" val="50"/>
        <cfvo type="num" val="70"/>
        <cfvo type="num" val="90"/>
        <color rgb="FFFF0000"/>
        <color rgb="FF00B050"/>
        <color rgb="FF002060"/>
      </colorScale>
    </cfRule>
  </conditionalFormatting>
  <conditionalFormatting sqref="K8:K9 K13:K14">
    <cfRule type="colorScale" priority="5">
      <colorScale>
        <cfvo type="num" val="50"/>
        <cfvo type="num" val="70"/>
        <cfvo type="num" val="90"/>
        <color rgb="FFFF0000"/>
        <color rgb="FF00B050"/>
        <color rgb="FF002060"/>
      </colorScale>
    </cfRule>
  </conditionalFormatting>
  <conditionalFormatting sqref="K10">
    <cfRule type="colorScale" priority="4">
      <colorScale>
        <cfvo type="num" val="50"/>
        <cfvo type="num" val="70"/>
        <cfvo type="num" val="90"/>
        <color rgb="FFFF0000"/>
        <color rgb="FF00B050"/>
        <color rgb="FF002060"/>
      </colorScale>
    </cfRule>
  </conditionalFormatting>
  <conditionalFormatting sqref="K11">
    <cfRule type="colorScale" priority="3">
      <colorScale>
        <cfvo type="num" val="50"/>
        <cfvo type="num" val="70"/>
        <cfvo type="num" val="90"/>
        <color rgb="FFFF0000"/>
        <color rgb="FF00B050"/>
        <color rgb="FF002060"/>
      </colorScale>
    </cfRule>
  </conditionalFormatting>
  <conditionalFormatting sqref="K12">
    <cfRule type="colorScale" priority="2">
      <colorScale>
        <cfvo type="num" val="50"/>
        <cfvo type="num" val="70"/>
        <cfvo type="num" val="90"/>
        <color rgb="FFFF0000"/>
        <color rgb="FF00B050"/>
        <color rgb="FF002060"/>
      </colorScale>
    </cfRule>
  </conditionalFormatting>
  <conditionalFormatting sqref="K15">
    <cfRule type="colorScale" priority="1">
      <colorScale>
        <cfvo type="num" val="50"/>
        <cfvo type="num" val="70"/>
        <cfvo type="num" val="90"/>
        <color rgb="FFFF0000"/>
        <color rgb="FF00B050"/>
        <color rgb="FF002060"/>
      </colorScale>
    </cfRule>
  </conditionalFormatting>
  <hyperlinks>
    <hyperlink ref="J9" r:id="rId1"/>
    <hyperlink ref="J10" r:id="rId2"/>
    <hyperlink ref="J11" r:id="rId3"/>
    <hyperlink ref="M8" r:id="rId4"/>
    <hyperlink ref="M13" r:id="rId5"/>
    <hyperlink ref="M14" r:id="rId6"/>
  </hyperlinks>
  <pageMargins left="0" right="0" top="0" bottom="0" header="0.31496062992125984" footer="0.31496062992125984"/>
  <pageSetup paperSize="300" scale="90"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3"/>
  <sheetViews>
    <sheetView showGridLines="0" topLeftCell="C1" zoomScale="81" zoomScaleNormal="100" workbookViewId="0">
      <pane ySplit="6" topLeftCell="A9" activePane="bottomLeft" state="frozen"/>
      <selection activeCell="B1" sqref="B1"/>
      <selection pane="bottomLeft" activeCell="J10" sqref="J10"/>
    </sheetView>
  </sheetViews>
  <sheetFormatPr baseColWidth="10" defaultColWidth="11.42578125" defaultRowHeight="15" x14ac:dyDescent="0.25"/>
  <cols>
    <col min="1" max="1" width="3.7109375" customWidth="1"/>
    <col min="2" max="2" width="28.5703125" style="32" customWidth="1"/>
    <col min="3" max="3" width="4.7109375" customWidth="1"/>
    <col min="4" max="4" width="51.42578125" customWidth="1"/>
    <col min="5" max="5" width="19.140625" bestFit="1" customWidth="1"/>
    <col min="6" max="6" width="28.28515625" customWidth="1"/>
    <col min="7" max="7" width="19.140625" style="21" customWidth="1"/>
    <col min="8" max="8" width="12.140625" bestFit="1" customWidth="1"/>
    <col min="9" max="9" width="12.140625" customWidth="1"/>
    <col min="10" max="10" width="17.85546875" style="73" bestFit="1" customWidth="1"/>
  </cols>
  <sheetData>
    <row r="2" spans="2:13" ht="15" customHeight="1" x14ac:dyDescent="0.25">
      <c r="B2" s="154" t="s">
        <v>30</v>
      </c>
      <c r="C2" s="155"/>
      <c r="D2" s="155"/>
      <c r="E2" s="155"/>
      <c r="F2" s="155"/>
      <c r="G2" s="155"/>
      <c r="H2" s="155"/>
      <c r="I2" s="155"/>
      <c r="J2" s="155"/>
      <c r="K2" s="155"/>
      <c r="L2" s="155"/>
      <c r="M2" s="155"/>
    </row>
    <row r="3" spans="2:13" ht="15" customHeight="1" x14ac:dyDescent="0.25">
      <c r="B3" s="154"/>
      <c r="C3" s="155"/>
      <c r="D3" s="155"/>
      <c r="E3" s="155"/>
      <c r="F3" s="155"/>
      <c r="G3" s="155"/>
      <c r="H3" s="155"/>
      <c r="I3" s="155"/>
      <c r="J3" s="155"/>
      <c r="K3" s="155"/>
      <c r="L3" s="155"/>
      <c r="M3" s="155"/>
    </row>
    <row r="4" spans="2:13" ht="15" customHeight="1" x14ac:dyDescent="0.25">
      <c r="B4" s="154"/>
      <c r="C4" s="155"/>
      <c r="D4" s="155"/>
      <c r="E4" s="155"/>
      <c r="F4" s="155"/>
      <c r="G4" s="155"/>
      <c r="H4" s="155"/>
      <c r="I4" s="155"/>
      <c r="J4" s="155"/>
      <c r="K4" s="155"/>
      <c r="L4" s="155"/>
      <c r="M4" s="155"/>
    </row>
    <row r="5" spans="2:13" x14ac:dyDescent="0.25">
      <c r="B5" s="156" t="s">
        <v>77</v>
      </c>
      <c r="C5" s="157"/>
      <c r="D5" s="157"/>
      <c r="E5" s="157"/>
      <c r="F5" s="157"/>
      <c r="G5" s="157"/>
      <c r="H5" s="157"/>
      <c r="I5" s="157"/>
      <c r="J5" s="157"/>
      <c r="K5" s="157"/>
      <c r="L5" s="157"/>
      <c r="M5" s="157"/>
    </row>
    <row r="6" spans="2:13" ht="29.25" customHeight="1" x14ac:dyDescent="0.25">
      <c r="B6" s="80" t="s">
        <v>32</v>
      </c>
      <c r="C6" s="151" t="s">
        <v>33</v>
      </c>
      <c r="D6" s="151"/>
      <c r="E6" s="59" t="s">
        <v>34</v>
      </c>
      <c r="F6" s="59" t="s">
        <v>35</v>
      </c>
      <c r="G6" s="57" t="s">
        <v>36</v>
      </c>
      <c r="H6" s="69" t="s">
        <v>309</v>
      </c>
      <c r="I6" s="90" t="s">
        <v>310</v>
      </c>
      <c r="J6" s="90" t="s">
        <v>37</v>
      </c>
      <c r="K6" s="117" t="s">
        <v>311</v>
      </c>
      <c r="L6" s="90" t="s">
        <v>312</v>
      </c>
      <c r="M6" s="90" t="s">
        <v>37</v>
      </c>
    </row>
    <row r="7" spans="2:13" ht="5.25" customHeight="1" x14ac:dyDescent="0.25">
      <c r="B7" s="80"/>
      <c r="C7" s="59"/>
      <c r="D7" s="59"/>
      <c r="E7" s="59"/>
      <c r="F7" s="59"/>
      <c r="G7" s="57"/>
      <c r="H7" s="69"/>
      <c r="I7" s="69"/>
      <c r="J7" s="74"/>
    </row>
    <row r="8" spans="2:13" ht="87" customHeight="1" x14ac:dyDescent="0.25">
      <c r="B8" s="79" t="s">
        <v>78</v>
      </c>
      <c r="C8" s="13" t="s">
        <v>39</v>
      </c>
      <c r="D8" s="14" t="s">
        <v>79</v>
      </c>
      <c r="E8" s="26" t="s">
        <v>80</v>
      </c>
      <c r="F8" s="26" t="s">
        <v>252</v>
      </c>
      <c r="G8" s="41" t="s">
        <v>81</v>
      </c>
      <c r="H8" s="68">
        <v>0</v>
      </c>
      <c r="I8" s="75" t="s">
        <v>264</v>
      </c>
      <c r="J8" s="75" t="s">
        <v>267</v>
      </c>
      <c r="K8" s="68">
        <v>0</v>
      </c>
      <c r="L8" s="33" t="s">
        <v>320</v>
      </c>
      <c r="M8" s="75" t="s">
        <v>267</v>
      </c>
    </row>
    <row r="9" spans="2:13" ht="73.5" customHeight="1" x14ac:dyDescent="0.25">
      <c r="B9" s="158" t="s">
        <v>82</v>
      </c>
      <c r="C9" s="13" t="s">
        <v>45</v>
      </c>
      <c r="D9" s="14" t="s">
        <v>83</v>
      </c>
      <c r="E9" s="14" t="s">
        <v>84</v>
      </c>
      <c r="F9" s="26" t="s">
        <v>253</v>
      </c>
      <c r="G9" s="64" t="s">
        <v>85</v>
      </c>
      <c r="H9" s="68">
        <v>0</v>
      </c>
      <c r="I9" s="75" t="s">
        <v>264</v>
      </c>
      <c r="J9" s="75" t="s">
        <v>267</v>
      </c>
      <c r="K9" s="68">
        <v>100</v>
      </c>
      <c r="L9" s="75" t="s">
        <v>318</v>
      </c>
      <c r="M9" s="98" t="s">
        <v>319</v>
      </c>
    </row>
    <row r="10" spans="2:13" ht="120" x14ac:dyDescent="0.25">
      <c r="B10" s="159"/>
      <c r="C10" s="13" t="s">
        <v>49</v>
      </c>
      <c r="D10" s="14" t="s">
        <v>86</v>
      </c>
      <c r="E10" s="14" t="s">
        <v>84</v>
      </c>
      <c r="F10" s="88" t="s">
        <v>254</v>
      </c>
      <c r="G10" s="40" t="s">
        <v>87</v>
      </c>
      <c r="H10" s="68">
        <v>0</v>
      </c>
      <c r="I10" s="75" t="s">
        <v>321</v>
      </c>
      <c r="J10" s="75" t="s">
        <v>267</v>
      </c>
      <c r="K10" s="68">
        <v>0</v>
      </c>
      <c r="L10" s="75" t="s">
        <v>321</v>
      </c>
      <c r="M10" s="75" t="s">
        <v>267</v>
      </c>
    </row>
    <row r="11" spans="2:13" ht="18.75" x14ac:dyDescent="0.25">
      <c r="G11" s="72" t="s">
        <v>76</v>
      </c>
      <c r="H11" s="68">
        <f>AVERAGE(H8:H10)</f>
        <v>0</v>
      </c>
      <c r="I11" s="68"/>
      <c r="J11" s="72" t="s">
        <v>76</v>
      </c>
      <c r="K11" s="106">
        <f t="shared" ref="I11:K11" si="0">AVERAGE(K8:K10)</f>
        <v>33.333333333333336</v>
      </c>
    </row>
    <row r="12" spans="2:13" ht="19.5" thickBot="1" x14ac:dyDescent="0.3">
      <c r="H12" s="67"/>
      <c r="I12" s="67"/>
    </row>
    <row r="13" spans="2:13" ht="30.75" thickBot="1" x14ac:dyDescent="0.3">
      <c r="B13" s="81" t="s">
        <v>25</v>
      </c>
      <c r="C13" s="35" t="s">
        <v>26</v>
      </c>
      <c r="D13" s="28" t="s">
        <v>27</v>
      </c>
      <c r="E13" s="28" t="s">
        <v>28</v>
      </c>
      <c r="F13" s="28" t="s">
        <v>29</v>
      </c>
      <c r="G13" s="28">
        <v>2</v>
      </c>
    </row>
  </sheetData>
  <autoFilter ref="B7:J7"/>
  <mergeCells count="4">
    <mergeCell ref="C6:D6"/>
    <mergeCell ref="B9:B10"/>
    <mergeCell ref="B2:M4"/>
    <mergeCell ref="B5:M5"/>
  </mergeCells>
  <conditionalFormatting sqref="H12:I12 H8:H11 I11 K11">
    <cfRule type="colorScale" priority="4">
      <colorScale>
        <cfvo type="num" val="50"/>
        <cfvo type="num" val="70"/>
        <cfvo type="num" val="90"/>
        <color rgb="FFFF0000"/>
        <color rgb="FF00B050"/>
        <color rgb="FF002060"/>
      </colorScale>
    </cfRule>
  </conditionalFormatting>
  <conditionalFormatting sqref="K8:K10">
    <cfRule type="colorScale" priority="1">
      <colorScale>
        <cfvo type="num" val="50"/>
        <cfvo type="num" val="70"/>
        <cfvo type="num" val="90"/>
        <color rgb="FFFF0000"/>
        <color rgb="FF00B050"/>
        <color rgb="FF002060"/>
      </colorScale>
    </cfRule>
  </conditionalFormatting>
  <hyperlinks>
    <hyperlink ref="M9" r:id="rId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3"/>
  <sheetViews>
    <sheetView topLeftCell="A2" zoomScale="71" workbookViewId="0">
      <selection activeCell="L8" sqref="L8"/>
    </sheetView>
  </sheetViews>
  <sheetFormatPr baseColWidth="10" defaultColWidth="11.42578125" defaultRowHeight="15" x14ac:dyDescent="0.25"/>
  <cols>
    <col min="1" max="1" width="3.7109375" customWidth="1"/>
    <col min="2" max="2" width="24.5703125" customWidth="1"/>
    <col min="3" max="3" width="4.7109375" customWidth="1"/>
    <col min="4" max="4" width="31.5703125" customWidth="1"/>
    <col min="5" max="5" width="19.140625" bestFit="1" customWidth="1"/>
    <col min="6" max="6" width="28.28515625" customWidth="1"/>
    <col min="7" max="7" width="19.140625" style="21" customWidth="1"/>
    <col min="8" max="8" width="16" bestFit="1" customWidth="1"/>
    <col min="9" max="9" width="16" customWidth="1"/>
    <col min="10" max="10" width="27.5703125" style="73" customWidth="1"/>
  </cols>
  <sheetData>
    <row r="2" spans="2:13" ht="15" customHeight="1" x14ac:dyDescent="0.25">
      <c r="B2" s="154" t="s">
        <v>30</v>
      </c>
      <c r="C2" s="155"/>
      <c r="D2" s="155"/>
      <c r="E2" s="155"/>
      <c r="F2" s="155"/>
      <c r="G2" s="155"/>
      <c r="H2" s="155"/>
      <c r="I2" s="155"/>
      <c r="J2" s="155"/>
      <c r="K2" s="155"/>
      <c r="L2" s="155"/>
      <c r="M2" s="155"/>
    </row>
    <row r="3" spans="2:13" ht="15" customHeight="1" x14ac:dyDescent="0.25">
      <c r="B3" s="154"/>
      <c r="C3" s="155"/>
      <c r="D3" s="155"/>
      <c r="E3" s="155"/>
      <c r="F3" s="155"/>
      <c r="G3" s="155"/>
      <c r="H3" s="155"/>
      <c r="I3" s="155"/>
      <c r="J3" s="155"/>
      <c r="K3" s="155"/>
      <c r="L3" s="155"/>
      <c r="M3" s="155"/>
    </row>
    <row r="4" spans="2:13" ht="15" customHeight="1" x14ac:dyDescent="0.25">
      <c r="B4" s="154"/>
      <c r="C4" s="155"/>
      <c r="D4" s="155"/>
      <c r="E4" s="155"/>
      <c r="F4" s="155"/>
      <c r="G4" s="155"/>
      <c r="H4" s="155"/>
      <c r="I4" s="155"/>
      <c r="J4" s="155"/>
      <c r="K4" s="155"/>
      <c r="L4" s="155"/>
      <c r="M4" s="155"/>
    </row>
    <row r="5" spans="2:13" x14ac:dyDescent="0.25">
      <c r="B5" s="156" t="s">
        <v>88</v>
      </c>
      <c r="C5" s="157"/>
      <c r="D5" s="157"/>
      <c r="E5" s="157"/>
      <c r="F5" s="157"/>
      <c r="G5" s="157"/>
      <c r="H5" s="157"/>
      <c r="I5" s="157"/>
      <c r="J5" s="157"/>
      <c r="K5" s="157"/>
      <c r="L5" s="157"/>
      <c r="M5" s="157"/>
    </row>
    <row r="6" spans="2:13" ht="29.25" customHeight="1" x14ac:dyDescent="0.25">
      <c r="B6" s="58" t="s">
        <v>32</v>
      </c>
      <c r="C6" s="151" t="s">
        <v>33</v>
      </c>
      <c r="D6" s="151"/>
      <c r="E6" s="59" t="s">
        <v>34</v>
      </c>
      <c r="F6" s="59" t="s">
        <v>35</v>
      </c>
      <c r="G6" s="57" t="s">
        <v>36</v>
      </c>
      <c r="H6" s="69" t="s">
        <v>309</v>
      </c>
      <c r="I6" s="90" t="s">
        <v>310</v>
      </c>
      <c r="J6" s="90" t="s">
        <v>37</v>
      </c>
      <c r="K6" s="117" t="s">
        <v>311</v>
      </c>
      <c r="L6" s="90" t="s">
        <v>312</v>
      </c>
      <c r="M6" s="90" t="s">
        <v>37</v>
      </c>
    </row>
    <row r="7" spans="2:13" ht="5.25" customHeight="1" x14ac:dyDescent="0.25">
      <c r="B7" s="58"/>
      <c r="C7" s="59"/>
      <c r="D7" s="59"/>
      <c r="E7" s="59"/>
      <c r="F7" s="59"/>
      <c r="G7" s="57"/>
      <c r="H7" s="69"/>
      <c r="I7" s="69"/>
      <c r="J7" s="74"/>
    </row>
    <row r="8" spans="2:13" ht="63" customHeight="1" x14ac:dyDescent="0.25">
      <c r="B8" s="54" t="s">
        <v>89</v>
      </c>
      <c r="C8" s="13" t="s">
        <v>39</v>
      </c>
      <c r="D8" s="14" t="s">
        <v>90</v>
      </c>
      <c r="E8" s="26" t="s">
        <v>91</v>
      </c>
      <c r="F8" s="26" t="s">
        <v>92</v>
      </c>
      <c r="G8" s="41" t="s">
        <v>81</v>
      </c>
      <c r="H8" s="68">
        <v>0</v>
      </c>
      <c r="I8" s="75" t="s">
        <v>264</v>
      </c>
      <c r="J8" s="75" t="s">
        <v>267</v>
      </c>
      <c r="K8" s="68">
        <v>0</v>
      </c>
      <c r="L8" s="180" t="s">
        <v>348</v>
      </c>
      <c r="M8" s="75" t="s">
        <v>267</v>
      </c>
    </row>
    <row r="9" spans="2:13" ht="63" customHeight="1" x14ac:dyDescent="0.25">
      <c r="B9" s="152" t="s">
        <v>93</v>
      </c>
      <c r="C9" s="13" t="s">
        <v>94</v>
      </c>
      <c r="D9" s="14" t="s">
        <v>95</v>
      </c>
      <c r="E9" s="26" t="s">
        <v>96</v>
      </c>
      <c r="F9" s="26" t="s">
        <v>92</v>
      </c>
      <c r="G9" s="93" t="s">
        <v>43</v>
      </c>
      <c r="H9" s="68">
        <v>25</v>
      </c>
      <c r="I9" s="75" t="s">
        <v>322</v>
      </c>
      <c r="J9" s="75" t="s">
        <v>272</v>
      </c>
      <c r="K9" s="68">
        <v>50</v>
      </c>
      <c r="L9" s="33" t="s">
        <v>323</v>
      </c>
      <c r="M9" s="75" t="s">
        <v>267</v>
      </c>
    </row>
    <row r="10" spans="2:13" ht="108.75" customHeight="1" x14ac:dyDescent="0.25">
      <c r="B10" s="160"/>
      <c r="C10" s="13" t="s">
        <v>49</v>
      </c>
      <c r="D10" s="14" t="s">
        <v>97</v>
      </c>
      <c r="E10" s="26" t="s">
        <v>98</v>
      </c>
      <c r="F10" s="26" t="s">
        <v>92</v>
      </c>
      <c r="G10" s="93" t="s">
        <v>43</v>
      </c>
      <c r="H10" s="68">
        <v>0</v>
      </c>
      <c r="I10" s="75" t="s">
        <v>266</v>
      </c>
      <c r="J10" s="75" t="s">
        <v>267</v>
      </c>
      <c r="K10" s="68">
        <v>0</v>
      </c>
      <c r="L10" s="75" t="s">
        <v>266</v>
      </c>
      <c r="M10" s="75" t="s">
        <v>267</v>
      </c>
    </row>
    <row r="11" spans="2:13" ht="18.75" x14ac:dyDescent="0.25">
      <c r="G11" s="72" t="s">
        <v>76</v>
      </c>
      <c r="H11" s="106">
        <f>AVERAGE(H8:H10)</f>
        <v>8.3333333333333339</v>
      </c>
      <c r="I11" s="99"/>
      <c r="J11" s="72" t="s">
        <v>76</v>
      </c>
      <c r="K11" s="106">
        <f>AVERAGE(K8:K10)</f>
        <v>16.666666666666668</v>
      </c>
    </row>
    <row r="12" spans="2:13" ht="19.5" thickBot="1" x14ac:dyDescent="0.3">
      <c r="H12" s="67"/>
      <c r="I12" s="67"/>
    </row>
    <row r="13" spans="2:13" ht="15.75" thickBot="1" x14ac:dyDescent="0.3">
      <c r="B13" s="34" t="s">
        <v>25</v>
      </c>
      <c r="C13" s="35" t="s">
        <v>26</v>
      </c>
      <c r="D13" s="28" t="s">
        <v>27</v>
      </c>
      <c r="E13" s="28" t="s">
        <v>28</v>
      </c>
      <c r="F13" s="28" t="s">
        <v>29</v>
      </c>
      <c r="G13" s="28">
        <v>2</v>
      </c>
    </row>
  </sheetData>
  <mergeCells count="4">
    <mergeCell ref="C6:D6"/>
    <mergeCell ref="B9:B10"/>
    <mergeCell ref="B2:M4"/>
    <mergeCell ref="B5:M5"/>
  </mergeCells>
  <conditionalFormatting sqref="H12:I12">
    <cfRule type="colorScale" priority="8">
      <colorScale>
        <cfvo type="num" val="50"/>
        <cfvo type="num" val="70"/>
        <cfvo type="num" val="90"/>
        <color rgb="FFFF0000"/>
        <color rgb="FF00B050"/>
        <color rgb="FF002060"/>
      </colorScale>
    </cfRule>
  </conditionalFormatting>
  <conditionalFormatting sqref="H8:H10">
    <cfRule type="colorScale" priority="6">
      <colorScale>
        <cfvo type="num" val="50"/>
        <cfvo type="num" val="70"/>
        <cfvo type="num" val="90"/>
        <color rgb="FFFF0000"/>
        <color rgb="FF00B050"/>
        <color rgb="FF002060"/>
      </colorScale>
    </cfRule>
  </conditionalFormatting>
  <conditionalFormatting sqref="H11:I11">
    <cfRule type="colorScale" priority="5">
      <colorScale>
        <cfvo type="num" val="50"/>
        <cfvo type="num" val="70"/>
        <cfvo type="num" val="90"/>
        <color rgb="FFFF0000"/>
        <color rgb="FF00B050"/>
        <color rgb="FF002060"/>
      </colorScale>
    </cfRule>
  </conditionalFormatting>
  <conditionalFormatting sqref="K8:K10">
    <cfRule type="colorScale" priority="2">
      <colorScale>
        <cfvo type="num" val="50"/>
        <cfvo type="num" val="70"/>
        <cfvo type="num" val="90"/>
        <color rgb="FFFF0000"/>
        <color rgb="FF00B050"/>
        <color rgb="FF002060"/>
      </colorScale>
    </cfRule>
  </conditionalFormatting>
  <conditionalFormatting sqref="K11">
    <cfRule type="colorScale" priority="1">
      <colorScale>
        <cfvo type="num" val="50"/>
        <cfvo type="num" val="70"/>
        <cfvo type="num" val="90"/>
        <color rgb="FFFF0000"/>
        <color rgb="FF00B050"/>
        <color rgb="FF002060"/>
      </colorScale>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showGridLines="0" zoomScale="55" zoomScaleNormal="55" workbookViewId="0">
      <pane ySplit="6" topLeftCell="A13" activePane="bottomLeft" state="frozen"/>
      <selection activeCell="C1" sqref="C1"/>
      <selection pane="bottomLeft" activeCell="D8" sqref="D8"/>
    </sheetView>
  </sheetViews>
  <sheetFormatPr baseColWidth="10" defaultColWidth="11.42578125" defaultRowHeight="15" x14ac:dyDescent="0.25"/>
  <cols>
    <col min="1" max="1" width="3.28515625" customWidth="1"/>
    <col min="2" max="2" width="30" customWidth="1"/>
    <col min="3" max="3" width="7.140625" customWidth="1"/>
    <col min="4" max="4" width="44.7109375" customWidth="1"/>
    <col min="5" max="5" width="33.85546875" customWidth="1"/>
    <col min="6" max="6" width="27.28515625" style="20" customWidth="1"/>
    <col min="7" max="7" width="17.85546875" style="20" customWidth="1"/>
    <col min="8" max="8" width="16.42578125" bestFit="1" customWidth="1"/>
    <col min="9" max="9" width="16.42578125" style="103" customWidth="1"/>
    <col min="10" max="10" width="24.5703125" style="105" customWidth="1"/>
    <col min="12" max="12" width="31.7109375" customWidth="1"/>
    <col min="13" max="13" width="11.42578125" style="32"/>
  </cols>
  <sheetData>
    <row r="2" spans="2:13" ht="15" customHeight="1" x14ac:dyDescent="0.25">
      <c r="B2" s="162" t="s">
        <v>30</v>
      </c>
      <c r="C2" s="155"/>
      <c r="D2" s="155"/>
      <c r="E2" s="155"/>
      <c r="F2" s="155"/>
      <c r="G2" s="155"/>
      <c r="H2" s="155"/>
      <c r="I2" s="155"/>
      <c r="J2" s="155"/>
      <c r="K2" s="155"/>
      <c r="L2" s="155"/>
      <c r="M2" s="155"/>
    </row>
    <row r="3" spans="2:13" ht="15" customHeight="1" x14ac:dyDescent="0.25">
      <c r="B3" s="162"/>
      <c r="C3" s="155"/>
      <c r="D3" s="155"/>
      <c r="E3" s="155"/>
      <c r="F3" s="155"/>
      <c r="G3" s="155"/>
      <c r="H3" s="155"/>
      <c r="I3" s="155"/>
      <c r="J3" s="155"/>
      <c r="K3" s="155"/>
      <c r="L3" s="155"/>
      <c r="M3" s="155"/>
    </row>
    <row r="4" spans="2:13" ht="15" customHeight="1" x14ac:dyDescent="0.25">
      <c r="B4" s="162"/>
      <c r="C4" s="155"/>
      <c r="D4" s="155"/>
      <c r="E4" s="155"/>
      <c r="F4" s="155"/>
      <c r="G4" s="155"/>
      <c r="H4" s="155"/>
      <c r="I4" s="155"/>
      <c r="J4" s="155"/>
      <c r="K4" s="155"/>
      <c r="L4" s="155"/>
      <c r="M4" s="155"/>
    </row>
    <row r="5" spans="2:13" x14ac:dyDescent="0.25">
      <c r="B5" s="163" t="s">
        <v>99</v>
      </c>
      <c r="C5" s="157"/>
      <c r="D5" s="157"/>
      <c r="E5" s="157"/>
      <c r="F5" s="157"/>
      <c r="G5" s="157"/>
      <c r="H5" s="157"/>
      <c r="I5" s="157"/>
      <c r="J5" s="157"/>
      <c r="K5" s="157"/>
      <c r="L5" s="157"/>
      <c r="M5" s="157"/>
    </row>
    <row r="6" spans="2:13" ht="45" x14ac:dyDescent="0.25">
      <c r="B6" s="58" t="s">
        <v>32</v>
      </c>
      <c r="C6" s="151" t="s">
        <v>33</v>
      </c>
      <c r="D6" s="151"/>
      <c r="E6" s="59" t="s">
        <v>34</v>
      </c>
      <c r="F6" s="59" t="s">
        <v>35</v>
      </c>
      <c r="G6" s="60" t="s">
        <v>36</v>
      </c>
      <c r="H6" s="69" t="s">
        <v>309</v>
      </c>
      <c r="I6" s="90" t="s">
        <v>310</v>
      </c>
      <c r="J6" s="90" t="s">
        <v>37</v>
      </c>
      <c r="K6" s="117" t="s">
        <v>311</v>
      </c>
      <c r="L6" s="90" t="s">
        <v>312</v>
      </c>
      <c r="M6" s="90" t="s">
        <v>37</v>
      </c>
    </row>
    <row r="7" spans="2:13" s="32" customFormat="1" ht="6" customHeight="1" x14ac:dyDescent="0.25">
      <c r="B7" s="70"/>
      <c r="C7" s="69"/>
      <c r="D7" s="69"/>
      <c r="E7" s="69"/>
      <c r="F7" s="69"/>
      <c r="G7" s="71"/>
      <c r="H7" s="69"/>
      <c r="I7" s="101"/>
      <c r="J7" s="74"/>
    </row>
    <row r="8" spans="2:13" s="17" customFormat="1" ht="77.25" customHeight="1" x14ac:dyDescent="0.25">
      <c r="B8" s="152" t="s">
        <v>100</v>
      </c>
      <c r="C8" s="13" t="s">
        <v>39</v>
      </c>
      <c r="D8" s="14" t="s">
        <v>101</v>
      </c>
      <c r="E8" s="37" t="s">
        <v>102</v>
      </c>
      <c r="F8" s="26" t="s">
        <v>103</v>
      </c>
      <c r="G8" s="50" t="s">
        <v>63</v>
      </c>
      <c r="H8" s="68">
        <v>25</v>
      </c>
      <c r="I8" s="102" t="s">
        <v>273</v>
      </c>
      <c r="J8" s="98" t="s">
        <v>270</v>
      </c>
      <c r="K8" s="68">
        <v>25</v>
      </c>
      <c r="L8" s="102" t="s">
        <v>273</v>
      </c>
      <c r="M8" s="98" t="s">
        <v>270</v>
      </c>
    </row>
    <row r="9" spans="2:13" s="17" customFormat="1" ht="78.75" customHeight="1" x14ac:dyDescent="0.25">
      <c r="B9" s="160"/>
      <c r="C9" s="37" t="s">
        <v>104</v>
      </c>
      <c r="D9" s="14" t="s">
        <v>105</v>
      </c>
      <c r="E9" s="37" t="s">
        <v>106</v>
      </c>
      <c r="F9" s="26" t="s">
        <v>103</v>
      </c>
      <c r="G9" s="50" t="s">
        <v>63</v>
      </c>
      <c r="H9" s="68">
        <v>25</v>
      </c>
      <c r="I9" s="102" t="s">
        <v>274</v>
      </c>
      <c r="J9" s="75" t="s">
        <v>275</v>
      </c>
      <c r="K9" s="68">
        <v>25</v>
      </c>
      <c r="L9" s="75" t="s">
        <v>328</v>
      </c>
      <c r="M9" s="75" t="s">
        <v>275</v>
      </c>
    </row>
    <row r="10" spans="2:13" s="17" customFormat="1" ht="64.5" customHeight="1" x14ac:dyDescent="0.25">
      <c r="B10" s="54" t="s">
        <v>107</v>
      </c>
      <c r="C10" s="13" t="s">
        <v>45</v>
      </c>
      <c r="D10" s="100" t="s">
        <v>276</v>
      </c>
      <c r="E10" s="36" t="s">
        <v>108</v>
      </c>
      <c r="F10" s="26" t="s">
        <v>62</v>
      </c>
      <c r="G10" s="50" t="s">
        <v>109</v>
      </c>
      <c r="H10" s="68">
        <v>25</v>
      </c>
      <c r="I10" s="102" t="s">
        <v>278</v>
      </c>
      <c r="J10" s="104" t="s">
        <v>277</v>
      </c>
      <c r="K10" s="68">
        <v>0</v>
      </c>
      <c r="L10" s="102" t="s">
        <v>278</v>
      </c>
      <c r="M10" s="120" t="s">
        <v>324</v>
      </c>
    </row>
    <row r="11" spans="2:13" s="17" customFormat="1" ht="60" x14ac:dyDescent="0.25">
      <c r="B11" s="150" t="s">
        <v>110</v>
      </c>
      <c r="C11" s="13" t="s">
        <v>55</v>
      </c>
      <c r="D11" s="14" t="s">
        <v>111</v>
      </c>
      <c r="E11" s="37" t="s">
        <v>112</v>
      </c>
      <c r="F11" s="26" t="s">
        <v>113</v>
      </c>
      <c r="G11" s="50" t="s">
        <v>114</v>
      </c>
      <c r="H11" s="68">
        <v>0</v>
      </c>
      <c r="I11" s="102" t="s">
        <v>279</v>
      </c>
      <c r="J11" s="75" t="s">
        <v>267</v>
      </c>
      <c r="K11" s="68">
        <v>0</v>
      </c>
      <c r="L11" s="102" t="s">
        <v>279</v>
      </c>
      <c r="M11" s="75" t="s">
        <v>267</v>
      </c>
    </row>
    <row r="12" spans="2:13" s="17" customFormat="1" ht="60" x14ac:dyDescent="0.25">
      <c r="B12" s="150"/>
      <c r="C12" s="13" t="s">
        <v>115</v>
      </c>
      <c r="D12" s="14" t="s">
        <v>116</v>
      </c>
      <c r="E12" s="37" t="s">
        <v>117</v>
      </c>
      <c r="F12" s="26" t="s">
        <v>118</v>
      </c>
      <c r="G12" s="50" t="s">
        <v>114</v>
      </c>
      <c r="H12" s="68">
        <v>0</v>
      </c>
      <c r="I12" s="102" t="s">
        <v>279</v>
      </c>
      <c r="J12" s="75" t="s">
        <v>267</v>
      </c>
      <c r="K12" s="68">
        <v>0</v>
      </c>
      <c r="L12" s="102" t="s">
        <v>279</v>
      </c>
      <c r="M12" s="75" t="s">
        <v>267</v>
      </c>
    </row>
    <row r="13" spans="2:13" s="17" customFormat="1" ht="60" x14ac:dyDescent="0.25">
      <c r="B13" s="150"/>
      <c r="C13" s="13" t="s">
        <v>119</v>
      </c>
      <c r="D13" s="14" t="s">
        <v>120</v>
      </c>
      <c r="E13" s="14" t="s">
        <v>121</v>
      </c>
      <c r="F13" s="26" t="s">
        <v>122</v>
      </c>
      <c r="G13" s="50" t="s">
        <v>114</v>
      </c>
      <c r="H13" s="68">
        <v>0</v>
      </c>
      <c r="I13" s="102" t="s">
        <v>279</v>
      </c>
      <c r="J13" s="75" t="s">
        <v>267</v>
      </c>
      <c r="K13" s="68">
        <v>0</v>
      </c>
      <c r="L13" s="102" t="s">
        <v>279</v>
      </c>
      <c r="M13" s="75" t="s">
        <v>267</v>
      </c>
    </row>
    <row r="14" spans="2:13" s="17" customFormat="1" ht="60" x14ac:dyDescent="0.25">
      <c r="B14" s="54" t="s">
        <v>123</v>
      </c>
      <c r="C14" s="13" t="s">
        <v>65</v>
      </c>
      <c r="D14" s="14" t="s">
        <v>124</v>
      </c>
      <c r="E14" s="14" t="s">
        <v>125</v>
      </c>
      <c r="F14" s="26" t="s">
        <v>126</v>
      </c>
      <c r="G14" s="89" t="s">
        <v>63</v>
      </c>
      <c r="H14" s="68">
        <v>0</v>
      </c>
      <c r="I14" s="102" t="s">
        <v>279</v>
      </c>
      <c r="J14" s="75" t="s">
        <v>267</v>
      </c>
      <c r="K14" s="68">
        <v>0</v>
      </c>
      <c r="L14" s="102" t="s">
        <v>279</v>
      </c>
      <c r="M14" s="75" t="s">
        <v>267</v>
      </c>
    </row>
    <row r="15" spans="2:13" ht="75.75" customHeight="1" x14ac:dyDescent="0.25">
      <c r="B15" s="150" t="s">
        <v>127</v>
      </c>
      <c r="C15" s="13" t="s">
        <v>71</v>
      </c>
      <c r="D15" s="14" t="s">
        <v>128</v>
      </c>
      <c r="E15" s="14" t="s">
        <v>129</v>
      </c>
      <c r="F15" s="26" t="s">
        <v>130</v>
      </c>
      <c r="G15" s="89" t="s">
        <v>109</v>
      </c>
      <c r="H15" s="68">
        <v>25</v>
      </c>
      <c r="I15" s="102" t="s">
        <v>325</v>
      </c>
      <c r="J15" s="104" t="s">
        <v>277</v>
      </c>
      <c r="K15" s="68">
        <v>25</v>
      </c>
      <c r="L15" s="102" t="s">
        <v>325</v>
      </c>
      <c r="M15" s="119" t="s">
        <v>324</v>
      </c>
    </row>
    <row r="16" spans="2:13" ht="90.75" thickBot="1" x14ac:dyDescent="0.3">
      <c r="B16" s="161"/>
      <c r="C16" s="15" t="s">
        <v>131</v>
      </c>
      <c r="D16" s="16" t="s">
        <v>132</v>
      </c>
      <c r="E16" s="16" t="s">
        <v>133</v>
      </c>
      <c r="F16" s="27" t="s">
        <v>134</v>
      </c>
      <c r="G16" s="53" t="s">
        <v>135</v>
      </c>
      <c r="H16" s="68">
        <v>0</v>
      </c>
      <c r="I16" s="102" t="s">
        <v>280</v>
      </c>
      <c r="J16" s="75" t="s">
        <v>267</v>
      </c>
      <c r="K16" s="68">
        <v>33</v>
      </c>
      <c r="L16" s="75" t="s">
        <v>326</v>
      </c>
      <c r="M16" s="119" t="s">
        <v>327</v>
      </c>
    </row>
    <row r="17" spans="2:11" ht="18.75" x14ac:dyDescent="0.25">
      <c r="B17" s="29"/>
      <c r="C17" s="29"/>
      <c r="D17" s="29"/>
      <c r="E17" s="29"/>
      <c r="F17" s="31"/>
      <c r="G17" s="72" t="s">
        <v>76</v>
      </c>
      <c r="H17" s="77">
        <f>AVERAGE(H8:H16)</f>
        <v>11.111111111111111</v>
      </c>
      <c r="I17" s="77"/>
      <c r="J17" s="72" t="s">
        <v>76</v>
      </c>
      <c r="K17" s="77">
        <f t="shared" ref="K17" si="0">AVERAGE(K8:K16)</f>
        <v>12</v>
      </c>
    </row>
    <row r="18" spans="2:11" ht="15.75" thickBot="1" x14ac:dyDescent="0.3">
      <c r="B18" s="29"/>
      <c r="C18" s="29"/>
      <c r="D18" s="29"/>
      <c r="E18" s="29"/>
      <c r="F18" s="31"/>
      <c r="G18" s="31"/>
    </row>
    <row r="19" spans="2:11" ht="15.75" thickBot="1" x14ac:dyDescent="0.3">
      <c r="B19" s="34" t="s">
        <v>25</v>
      </c>
      <c r="C19" s="35" t="s">
        <v>26</v>
      </c>
      <c r="D19" s="28" t="s">
        <v>27</v>
      </c>
      <c r="E19" s="28" t="s">
        <v>28</v>
      </c>
      <c r="F19" s="28" t="s">
        <v>29</v>
      </c>
      <c r="G19" s="28">
        <v>2</v>
      </c>
    </row>
  </sheetData>
  <mergeCells count="6">
    <mergeCell ref="B15:B16"/>
    <mergeCell ref="C6:D6"/>
    <mergeCell ref="B11:B13"/>
    <mergeCell ref="B8:B9"/>
    <mergeCell ref="B2:M4"/>
    <mergeCell ref="B5:M5"/>
  </mergeCells>
  <conditionalFormatting sqref="H8:H9">
    <cfRule type="colorScale" priority="18">
      <colorScale>
        <cfvo type="num" val="50"/>
        <cfvo type="num" val="70"/>
        <cfvo type="num" val="90"/>
        <color rgb="FFFF0000"/>
        <color rgb="FF00B050"/>
        <color rgb="FF002060"/>
      </colorScale>
    </cfRule>
  </conditionalFormatting>
  <conditionalFormatting sqref="H17:I17 K17">
    <cfRule type="colorScale" priority="17">
      <colorScale>
        <cfvo type="num" val="50"/>
        <cfvo type="num" val="70"/>
        <cfvo type="num" val="90"/>
        <color rgb="FFFF0000"/>
        <color rgb="FF00B050"/>
        <color rgb="FF002060"/>
      </colorScale>
    </cfRule>
  </conditionalFormatting>
  <conditionalFormatting sqref="H11">
    <cfRule type="colorScale" priority="16">
      <colorScale>
        <cfvo type="num" val="50"/>
        <cfvo type="num" val="70"/>
        <cfvo type="num" val="90"/>
        <color rgb="FFFF0000"/>
        <color rgb="FF00B050"/>
        <color rgb="FF002060"/>
      </colorScale>
    </cfRule>
  </conditionalFormatting>
  <conditionalFormatting sqref="H12">
    <cfRule type="colorScale" priority="15">
      <colorScale>
        <cfvo type="num" val="50"/>
        <cfvo type="num" val="70"/>
        <cfvo type="num" val="90"/>
        <color rgb="FFFF0000"/>
        <color rgb="FF00B050"/>
        <color rgb="FF002060"/>
      </colorScale>
    </cfRule>
  </conditionalFormatting>
  <conditionalFormatting sqref="H13">
    <cfRule type="colorScale" priority="14">
      <colorScale>
        <cfvo type="num" val="50"/>
        <cfvo type="num" val="70"/>
        <cfvo type="num" val="90"/>
        <color rgb="FFFF0000"/>
        <color rgb="FF00B050"/>
        <color rgb="FF002060"/>
      </colorScale>
    </cfRule>
  </conditionalFormatting>
  <conditionalFormatting sqref="H14">
    <cfRule type="colorScale" priority="13">
      <colorScale>
        <cfvo type="num" val="50"/>
        <cfvo type="num" val="70"/>
        <cfvo type="num" val="90"/>
        <color rgb="FFFF0000"/>
        <color rgb="FF00B050"/>
        <color rgb="FF002060"/>
      </colorScale>
    </cfRule>
  </conditionalFormatting>
  <conditionalFormatting sqref="H10">
    <cfRule type="colorScale" priority="12">
      <colorScale>
        <cfvo type="num" val="50"/>
        <cfvo type="num" val="70"/>
        <cfvo type="num" val="90"/>
        <color rgb="FFFF0000"/>
        <color rgb="FF00B050"/>
        <color rgb="FF002060"/>
      </colorScale>
    </cfRule>
  </conditionalFormatting>
  <conditionalFormatting sqref="H15">
    <cfRule type="colorScale" priority="11">
      <colorScale>
        <cfvo type="num" val="50"/>
        <cfvo type="num" val="70"/>
        <cfvo type="num" val="90"/>
        <color rgb="FFFF0000"/>
        <color rgb="FF00B050"/>
        <color rgb="FF002060"/>
      </colorScale>
    </cfRule>
  </conditionalFormatting>
  <conditionalFormatting sqref="H16">
    <cfRule type="colorScale" priority="10">
      <colorScale>
        <cfvo type="num" val="50"/>
        <cfvo type="num" val="70"/>
        <cfvo type="num" val="90"/>
        <color rgb="FFFF0000"/>
        <color rgb="FF00B050"/>
        <color rgb="FF002060"/>
      </colorScale>
    </cfRule>
  </conditionalFormatting>
  <conditionalFormatting sqref="K11">
    <cfRule type="colorScale" priority="9">
      <colorScale>
        <cfvo type="num" val="50"/>
        <cfvo type="num" val="70"/>
        <cfvo type="num" val="90"/>
        <color rgb="FFFF0000"/>
        <color rgb="FF00B050"/>
        <color rgb="FF002060"/>
      </colorScale>
    </cfRule>
  </conditionalFormatting>
  <conditionalFormatting sqref="K12">
    <cfRule type="colorScale" priority="8">
      <colorScale>
        <cfvo type="num" val="50"/>
        <cfvo type="num" val="70"/>
        <cfvo type="num" val="90"/>
        <color rgb="FFFF0000"/>
        <color rgb="FF00B050"/>
        <color rgb="FF002060"/>
      </colorScale>
    </cfRule>
  </conditionalFormatting>
  <conditionalFormatting sqref="K13">
    <cfRule type="colorScale" priority="7">
      <colorScale>
        <cfvo type="num" val="50"/>
        <cfvo type="num" val="70"/>
        <cfvo type="num" val="90"/>
        <color rgb="FFFF0000"/>
        <color rgb="FF00B050"/>
        <color rgb="FF002060"/>
      </colorScale>
    </cfRule>
  </conditionalFormatting>
  <conditionalFormatting sqref="K8">
    <cfRule type="colorScale" priority="6">
      <colorScale>
        <cfvo type="num" val="50"/>
        <cfvo type="num" val="70"/>
        <cfvo type="num" val="90"/>
        <color rgb="FFFF0000"/>
        <color rgb="FF00B050"/>
        <color rgb="FF002060"/>
      </colorScale>
    </cfRule>
  </conditionalFormatting>
  <conditionalFormatting sqref="K14">
    <cfRule type="colorScale" priority="5">
      <colorScale>
        <cfvo type="num" val="50"/>
        <cfvo type="num" val="70"/>
        <cfvo type="num" val="90"/>
        <color rgb="FFFF0000"/>
        <color rgb="FF00B050"/>
        <color rgb="FF002060"/>
      </colorScale>
    </cfRule>
  </conditionalFormatting>
  <conditionalFormatting sqref="K15">
    <cfRule type="colorScale" priority="4">
      <colorScale>
        <cfvo type="num" val="50"/>
        <cfvo type="num" val="70"/>
        <cfvo type="num" val="90"/>
        <color rgb="FFFF0000"/>
        <color rgb="FF00B050"/>
        <color rgb="FF002060"/>
      </colorScale>
    </cfRule>
  </conditionalFormatting>
  <conditionalFormatting sqref="K16">
    <cfRule type="colorScale" priority="3">
      <colorScale>
        <cfvo type="num" val="50"/>
        <cfvo type="num" val="70"/>
        <cfvo type="num" val="90"/>
        <color rgb="FFFF0000"/>
        <color rgb="FF00B050"/>
        <color rgb="FF002060"/>
      </colorScale>
    </cfRule>
  </conditionalFormatting>
  <conditionalFormatting sqref="K10">
    <cfRule type="colorScale" priority="2">
      <colorScale>
        <cfvo type="num" val="50"/>
        <cfvo type="num" val="70"/>
        <cfvo type="num" val="90"/>
        <color rgb="FFFF0000"/>
        <color rgb="FF00B050"/>
        <color rgb="FF002060"/>
      </colorScale>
    </cfRule>
  </conditionalFormatting>
  <conditionalFormatting sqref="K9">
    <cfRule type="colorScale" priority="1">
      <colorScale>
        <cfvo type="num" val="50"/>
        <cfvo type="num" val="70"/>
        <cfvo type="num" val="90"/>
        <color rgb="FFFF0000"/>
        <color rgb="FF00B050"/>
        <color rgb="FF002060"/>
      </colorScale>
    </cfRule>
  </conditionalFormatting>
  <hyperlinks>
    <hyperlink ref="J8" r:id="rId1"/>
    <hyperlink ref="J10" r:id="rId2"/>
    <hyperlink ref="J15" r:id="rId3"/>
    <hyperlink ref="M8" r:id="rId4"/>
    <hyperlink ref="M10" r:id="rId5"/>
    <hyperlink ref="M15" r:id="rId6"/>
    <hyperlink ref="M16" r:id="rId7"/>
  </hyperlinks>
  <pageMargins left="0.7" right="0.7" top="0.75" bottom="0.75" header="0.3" footer="0.3"/>
  <pageSetup orientation="portrait"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topLeftCell="C10" zoomScale="76" workbookViewId="0">
      <selection activeCell="F22" sqref="F22"/>
    </sheetView>
  </sheetViews>
  <sheetFormatPr baseColWidth="10" defaultColWidth="11.42578125" defaultRowHeight="15" x14ac:dyDescent="0.25"/>
  <cols>
    <col min="1" max="1" width="3.5703125" style="21" customWidth="1"/>
    <col min="2" max="2" width="31.28515625" style="21" customWidth="1"/>
    <col min="3" max="3" width="5.85546875" style="21" customWidth="1"/>
    <col min="4" max="4" width="37.85546875" style="21" customWidth="1"/>
    <col min="5" max="5" width="28.28515625" style="21" customWidth="1"/>
    <col min="6" max="6" width="28.7109375" style="21" customWidth="1"/>
    <col min="7" max="7" width="17.5703125" style="21" customWidth="1"/>
    <col min="8" max="8" width="11.85546875" style="21" bestFit="1" customWidth="1"/>
    <col min="9" max="9" width="16.42578125" style="21" customWidth="1"/>
    <col min="10" max="10" width="17.5703125" style="78" bestFit="1" customWidth="1"/>
    <col min="11" max="11" width="11.42578125" style="21"/>
    <col min="12" max="12" width="22.7109375" style="21" customWidth="1"/>
    <col min="13" max="16384" width="11.42578125" style="21"/>
  </cols>
  <sheetData>
    <row r="2" spans="2:13" ht="15" customHeight="1" x14ac:dyDescent="0.25">
      <c r="B2" s="166" t="s">
        <v>30</v>
      </c>
      <c r="C2" s="167"/>
      <c r="D2" s="167"/>
      <c r="E2" s="167"/>
      <c r="F2" s="167"/>
      <c r="G2" s="167"/>
      <c r="H2" s="167"/>
      <c r="I2" s="167"/>
      <c r="J2" s="167"/>
      <c r="K2" s="167"/>
      <c r="L2" s="167"/>
      <c r="M2" s="167"/>
    </row>
    <row r="3" spans="2:13" ht="15" customHeight="1" x14ac:dyDescent="0.25">
      <c r="B3" s="166"/>
      <c r="C3" s="167"/>
      <c r="D3" s="167"/>
      <c r="E3" s="167"/>
      <c r="F3" s="167"/>
      <c r="G3" s="167"/>
      <c r="H3" s="167"/>
      <c r="I3" s="167"/>
      <c r="J3" s="167"/>
      <c r="K3" s="167"/>
      <c r="L3" s="167"/>
      <c r="M3" s="167"/>
    </row>
    <row r="4" spans="2:13" ht="15" customHeight="1" x14ac:dyDescent="0.25">
      <c r="B4" s="166"/>
      <c r="C4" s="167"/>
      <c r="D4" s="167"/>
      <c r="E4" s="167"/>
      <c r="F4" s="167"/>
      <c r="G4" s="167"/>
      <c r="H4" s="167"/>
      <c r="I4" s="167"/>
      <c r="J4" s="167"/>
      <c r="K4" s="167"/>
      <c r="L4" s="167"/>
      <c r="M4" s="167"/>
    </row>
    <row r="5" spans="2:13" ht="15.75" x14ac:dyDescent="0.25">
      <c r="B5" s="166" t="s">
        <v>136</v>
      </c>
      <c r="C5" s="167"/>
      <c r="D5" s="167"/>
      <c r="E5" s="167"/>
      <c r="F5" s="167"/>
      <c r="G5" s="167"/>
      <c r="H5" s="167"/>
      <c r="I5" s="167"/>
      <c r="J5" s="167"/>
      <c r="K5" s="167"/>
      <c r="L5" s="167"/>
      <c r="M5" s="167"/>
    </row>
    <row r="6" spans="2:13" ht="45" x14ac:dyDescent="0.25">
      <c r="B6" s="55" t="s">
        <v>32</v>
      </c>
      <c r="C6" s="164" t="s">
        <v>33</v>
      </c>
      <c r="D6" s="164"/>
      <c r="E6" s="56" t="s">
        <v>34</v>
      </c>
      <c r="F6" s="56" t="s">
        <v>35</v>
      </c>
      <c r="G6" s="57" t="s">
        <v>36</v>
      </c>
      <c r="H6" s="69" t="s">
        <v>309</v>
      </c>
      <c r="I6" s="90" t="s">
        <v>310</v>
      </c>
      <c r="J6" s="90" t="s">
        <v>37</v>
      </c>
      <c r="K6" s="117" t="s">
        <v>311</v>
      </c>
      <c r="L6" s="90" t="s">
        <v>312</v>
      </c>
      <c r="M6" s="90" t="s">
        <v>37</v>
      </c>
    </row>
    <row r="7" spans="2:13" ht="7.5" customHeight="1" x14ac:dyDescent="0.25">
      <c r="B7" s="55"/>
      <c r="C7" s="56"/>
      <c r="D7" s="56"/>
      <c r="E7" s="56"/>
      <c r="F7" s="56"/>
      <c r="G7" s="57"/>
      <c r="H7" s="69"/>
      <c r="I7" s="69"/>
      <c r="J7" s="74"/>
    </row>
    <row r="8" spans="2:13" ht="57.75" customHeight="1" x14ac:dyDescent="0.25">
      <c r="B8" s="165" t="s">
        <v>137</v>
      </c>
      <c r="C8" s="22" t="s">
        <v>39</v>
      </c>
      <c r="D8" s="22" t="s">
        <v>138</v>
      </c>
      <c r="E8" s="22" t="s">
        <v>139</v>
      </c>
      <c r="F8" s="24" t="s">
        <v>103</v>
      </c>
      <c r="G8" s="108" t="s">
        <v>140</v>
      </c>
      <c r="H8" s="68">
        <v>25</v>
      </c>
      <c r="I8" s="107" t="s">
        <v>329</v>
      </c>
      <c r="J8" s="98" t="s">
        <v>281</v>
      </c>
      <c r="K8" s="68">
        <v>50</v>
      </c>
      <c r="L8" s="107" t="s">
        <v>330</v>
      </c>
      <c r="M8" s="98" t="s">
        <v>331</v>
      </c>
    </row>
    <row r="9" spans="2:13" ht="70.5" customHeight="1" x14ac:dyDescent="0.25">
      <c r="B9" s="165"/>
      <c r="C9" s="22" t="s">
        <v>141</v>
      </c>
      <c r="D9" s="22" t="s">
        <v>142</v>
      </c>
      <c r="E9" s="47" t="s">
        <v>143</v>
      </c>
      <c r="F9" s="24" t="s">
        <v>144</v>
      </c>
      <c r="G9" s="108" t="s">
        <v>43</v>
      </c>
      <c r="H9" s="68">
        <v>25</v>
      </c>
      <c r="I9" s="107" t="s">
        <v>282</v>
      </c>
      <c r="J9" s="98" t="s">
        <v>270</v>
      </c>
      <c r="K9" s="68">
        <v>50</v>
      </c>
      <c r="L9" s="107" t="s">
        <v>332</v>
      </c>
      <c r="M9" s="98" t="s">
        <v>333</v>
      </c>
    </row>
    <row r="10" spans="2:13" ht="42.75" customHeight="1" x14ac:dyDescent="0.25">
      <c r="B10" s="165"/>
      <c r="C10" s="22" t="s">
        <v>145</v>
      </c>
      <c r="D10" s="37" t="s">
        <v>146</v>
      </c>
      <c r="E10" s="37" t="s">
        <v>147</v>
      </c>
      <c r="F10" s="24" t="s">
        <v>103</v>
      </c>
      <c r="G10" s="108" t="s">
        <v>148</v>
      </c>
      <c r="H10" s="68">
        <v>25</v>
      </c>
      <c r="I10" s="107" t="s">
        <v>283</v>
      </c>
      <c r="J10" s="98" t="s">
        <v>284</v>
      </c>
      <c r="K10" s="68">
        <v>50</v>
      </c>
      <c r="L10" s="107" t="s">
        <v>283</v>
      </c>
      <c r="M10" s="121" t="s">
        <v>334</v>
      </c>
    </row>
    <row r="11" spans="2:13" ht="56.25" customHeight="1" x14ac:dyDescent="0.25">
      <c r="B11" s="165"/>
      <c r="C11" s="22" t="s">
        <v>149</v>
      </c>
      <c r="D11" s="36" t="s">
        <v>150</v>
      </c>
      <c r="E11" s="36" t="s">
        <v>151</v>
      </c>
      <c r="F11" s="24" t="s">
        <v>103</v>
      </c>
      <c r="G11" s="108" t="s">
        <v>148</v>
      </c>
      <c r="H11" s="68">
        <v>25</v>
      </c>
      <c r="I11" s="107" t="s">
        <v>285</v>
      </c>
      <c r="J11" s="98" t="s">
        <v>286</v>
      </c>
      <c r="K11" s="68">
        <v>50</v>
      </c>
      <c r="L11" s="107" t="s">
        <v>285</v>
      </c>
      <c r="M11" s="98" t="s">
        <v>286</v>
      </c>
    </row>
    <row r="12" spans="2:13" ht="104.25" customHeight="1" x14ac:dyDescent="0.25">
      <c r="B12" s="165"/>
      <c r="C12" s="22" t="s">
        <v>152</v>
      </c>
      <c r="D12" s="36" t="s">
        <v>153</v>
      </c>
      <c r="E12" s="36" t="s">
        <v>154</v>
      </c>
      <c r="F12" s="24" t="s">
        <v>155</v>
      </c>
      <c r="G12" s="108" t="s">
        <v>43</v>
      </c>
      <c r="H12" s="68">
        <v>100</v>
      </c>
      <c r="I12" s="107" t="s">
        <v>287</v>
      </c>
      <c r="J12" s="98" t="s">
        <v>288</v>
      </c>
      <c r="K12" s="68">
        <v>100</v>
      </c>
      <c r="L12" s="107" t="s">
        <v>287</v>
      </c>
      <c r="M12" s="98" t="s">
        <v>288</v>
      </c>
    </row>
    <row r="13" spans="2:13" ht="83.25" customHeight="1" x14ac:dyDescent="0.25">
      <c r="B13" s="165"/>
      <c r="C13" s="22" t="s">
        <v>156</v>
      </c>
      <c r="D13" s="36" t="s">
        <v>157</v>
      </c>
      <c r="E13" s="36" t="s">
        <v>289</v>
      </c>
      <c r="F13" s="24" t="s">
        <v>155</v>
      </c>
      <c r="G13" s="108" t="s">
        <v>158</v>
      </c>
      <c r="H13" s="68">
        <v>25</v>
      </c>
      <c r="I13" s="107" t="s">
        <v>290</v>
      </c>
      <c r="J13" s="98" t="s">
        <v>270</v>
      </c>
      <c r="K13" s="68">
        <v>50</v>
      </c>
      <c r="L13" s="107" t="s">
        <v>335</v>
      </c>
      <c r="M13" s="98" t="s">
        <v>270</v>
      </c>
    </row>
    <row r="14" spans="2:13" ht="18.75" x14ac:dyDescent="0.25">
      <c r="B14" s="30"/>
      <c r="C14" s="30"/>
      <c r="D14" s="30"/>
      <c r="E14" s="30"/>
      <c r="F14" s="30"/>
      <c r="G14" s="72" t="s">
        <v>76</v>
      </c>
      <c r="H14" s="77">
        <f>AVERAGE(H8:H13)</f>
        <v>37.5</v>
      </c>
      <c r="I14" s="77"/>
      <c r="J14" s="72" t="s">
        <v>76</v>
      </c>
      <c r="K14" s="77">
        <f t="shared" ref="K14" si="0">AVERAGE(K8:K13)</f>
        <v>58.333333333333336</v>
      </c>
    </row>
    <row r="15" spans="2:13" ht="15.75" thickBot="1" x14ac:dyDescent="0.3">
      <c r="B15" s="30"/>
      <c r="C15" s="30"/>
      <c r="D15" s="30"/>
      <c r="E15" s="30"/>
      <c r="F15" s="30"/>
      <c r="G15" s="30"/>
    </row>
    <row r="16" spans="2:13" ht="15.75" thickBot="1" x14ac:dyDescent="0.3">
      <c r="B16" s="34" t="s">
        <v>25</v>
      </c>
      <c r="C16" s="35" t="s">
        <v>26</v>
      </c>
      <c r="D16" s="28" t="s">
        <v>27</v>
      </c>
      <c r="E16" s="28" t="s">
        <v>28</v>
      </c>
      <c r="F16" s="28" t="s">
        <v>29</v>
      </c>
      <c r="G16" s="28">
        <v>2</v>
      </c>
    </row>
  </sheetData>
  <mergeCells count="4">
    <mergeCell ref="C6:D6"/>
    <mergeCell ref="B8:B13"/>
    <mergeCell ref="B2:M4"/>
    <mergeCell ref="B5:M5"/>
  </mergeCells>
  <conditionalFormatting sqref="H9:H10">
    <cfRule type="colorScale" priority="16">
      <colorScale>
        <cfvo type="num" val="50"/>
        <cfvo type="num" val="70"/>
        <cfvo type="num" val="90"/>
        <color rgb="FFFF0000"/>
        <color rgb="FF00B050"/>
        <color rgb="FF002060"/>
      </colorScale>
    </cfRule>
  </conditionalFormatting>
  <conditionalFormatting sqref="H14:I14 K14">
    <cfRule type="colorScale" priority="15">
      <colorScale>
        <cfvo type="num" val="50"/>
        <cfvo type="num" val="70"/>
        <cfvo type="num" val="90"/>
        <color rgb="FFFF0000"/>
        <color rgb="FF00B050"/>
        <color rgb="FF002060"/>
      </colorScale>
    </cfRule>
  </conditionalFormatting>
  <conditionalFormatting sqref="H8">
    <cfRule type="colorScale" priority="14">
      <colorScale>
        <cfvo type="num" val="50"/>
        <cfvo type="num" val="70"/>
        <cfvo type="num" val="90"/>
        <color rgb="FFFF0000"/>
        <color rgb="FF00B050"/>
        <color rgb="FF002060"/>
      </colorScale>
    </cfRule>
  </conditionalFormatting>
  <conditionalFormatting sqref="H11:H12">
    <cfRule type="colorScale" priority="13">
      <colorScale>
        <cfvo type="num" val="50"/>
        <cfvo type="num" val="70"/>
        <cfvo type="num" val="90"/>
        <color rgb="FFFF0000"/>
        <color rgb="FF00B050"/>
        <color rgb="FF002060"/>
      </colorScale>
    </cfRule>
  </conditionalFormatting>
  <conditionalFormatting sqref="H13">
    <cfRule type="colorScale" priority="12">
      <colorScale>
        <cfvo type="num" val="50"/>
        <cfvo type="num" val="70"/>
        <cfvo type="num" val="90"/>
        <color rgb="FFFF0000"/>
        <color rgb="FF00B050"/>
        <color rgb="FF002060"/>
      </colorScale>
    </cfRule>
  </conditionalFormatting>
  <conditionalFormatting sqref="K9:K10">
    <cfRule type="colorScale" priority="5">
      <colorScale>
        <cfvo type="num" val="50"/>
        <cfvo type="num" val="70"/>
        <cfvo type="num" val="90"/>
        <color rgb="FFFF0000"/>
        <color rgb="FF00B050"/>
        <color rgb="FF002060"/>
      </colorScale>
    </cfRule>
  </conditionalFormatting>
  <conditionalFormatting sqref="K8">
    <cfRule type="colorScale" priority="4">
      <colorScale>
        <cfvo type="num" val="50"/>
        <cfvo type="num" val="70"/>
        <cfvo type="num" val="90"/>
        <color rgb="FFFF0000"/>
        <color rgb="FF00B050"/>
        <color rgb="FF002060"/>
      </colorScale>
    </cfRule>
  </conditionalFormatting>
  <conditionalFormatting sqref="K11">
    <cfRule type="colorScale" priority="3">
      <colorScale>
        <cfvo type="num" val="50"/>
        <cfvo type="num" val="70"/>
        <cfvo type="num" val="90"/>
        <color rgb="FFFF0000"/>
        <color rgb="FF00B050"/>
        <color rgb="FF002060"/>
      </colorScale>
    </cfRule>
  </conditionalFormatting>
  <conditionalFormatting sqref="K12">
    <cfRule type="colorScale" priority="2">
      <colorScale>
        <cfvo type="num" val="50"/>
        <cfvo type="num" val="70"/>
        <cfvo type="num" val="90"/>
        <color rgb="FFFF0000"/>
        <color rgb="FF00B050"/>
        <color rgb="FF002060"/>
      </colorScale>
    </cfRule>
  </conditionalFormatting>
  <conditionalFormatting sqref="K13">
    <cfRule type="colorScale" priority="1">
      <colorScale>
        <cfvo type="num" val="50"/>
        <cfvo type="num" val="70"/>
        <cfvo type="num" val="90"/>
        <color rgb="FFFF0000"/>
        <color rgb="FF00B050"/>
        <color rgb="FF002060"/>
      </colorScale>
    </cfRule>
  </conditionalFormatting>
  <hyperlinks>
    <hyperlink ref="J8" r:id="rId1"/>
    <hyperlink ref="J9" r:id="rId2"/>
    <hyperlink ref="J10" r:id="rId3"/>
    <hyperlink ref="J12" r:id="rId4" display="https://etitc.edu.co/es/page/participa"/>
    <hyperlink ref="J13" r:id="rId5"/>
    <hyperlink ref="M8" r:id="rId6"/>
    <hyperlink ref="M9" r:id="rId7"/>
    <hyperlink ref="M10" r:id="rId8"/>
    <hyperlink ref="M12" r:id="rId9" display="https://etitc.edu.co/es/page/participa"/>
    <hyperlink ref="M13" r:id="rId10"/>
  </hyperlinks>
  <pageMargins left="0.7" right="0.7" top="0.75" bottom="0.75" header="0.3" footer="0.3"/>
  <pageSetup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b6efe54-1113-4d03-9a9b-53d2d06840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8" ma:contentTypeDescription="Create a new document." ma:contentTypeScope="" ma:versionID="92f1e946969526f51366efc057dabdff">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4c152c22319a1f75ba03dce8e9155434"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95AA0E-714A-4E73-9C83-1D7DA0654948}">
  <ds:schemaRefs>
    <ds:schemaRef ds:uri="http://purl.org/dc/dcmitype/"/>
    <ds:schemaRef ds:uri="ab6efe54-1113-4d03-9a9b-53d2d06840d9"/>
    <ds:schemaRef ds:uri="http://schemas.microsoft.com/office/2006/documentManagement/types"/>
    <ds:schemaRef ds:uri="http://purl.org/dc/terms/"/>
    <ds:schemaRef ds:uri="43b5c514-35a4-416e-aff7-df25cf72a50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41D848-CDD4-4C5E-BB7A-5C6A0A6C5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708E7-6D5E-4263-9B4C-F443818C44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RELACIÓN DE TRÁMITES</vt:lpstr>
      <vt:lpstr>AVANCE PTEP</vt:lpstr>
      <vt:lpstr>DATOS GENERALES </vt:lpstr>
      <vt:lpstr>DATOS</vt:lpstr>
      <vt:lpstr>1. GESTIÓN INTEGRAL DE RIESGOS</vt:lpstr>
      <vt:lpstr>2. REDES INST. Y CANALES DE DEN</vt:lpstr>
      <vt:lpstr>3. LEGALIDAD E INTEGRIDAD</vt:lpstr>
      <vt:lpstr>4. TRANSPARENCIA Y ACCESO I. P</vt:lpstr>
      <vt:lpstr>5. GOBIERNO ABIERTO</vt:lpstr>
      <vt:lpstr>6. INICIATIVAS ADICIONALES</vt:lpstr>
      <vt:lpstr>'1. GESTIÓN INTEGRAL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2024-08-08T17:16:13Z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